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12945" tabRatio="838" activeTab="2"/>
  </bookViews>
  <sheets>
    <sheet name="资产负债表" sheetId="1" r:id="rId1"/>
    <sheet name="利润表 " sheetId="2" r:id="rId2"/>
    <sheet name="现金流量表 " sheetId="3" r:id="rId3"/>
    <sheet name="“三公”经费支出预算表" sheetId="4" r:id="rId4"/>
  </sheets>
  <definedNames>
    <definedName name="_xlnm._FilterDatabase" localSheetId="0" hidden="1">资产负债表!$A$4:$F$57</definedName>
    <definedName name="_xlnm._FilterDatabase" localSheetId="1" hidden="1">'利润表 '!$A$4:$C$59</definedName>
    <definedName name="_xlnm._FilterDatabase" localSheetId="2" hidden="1">'现金流量表 '!$A$4:$D$44</definedName>
    <definedName name="_xlnm.Print_Area" localSheetId="1">'利润表 '!$A$1:$C$59</definedName>
    <definedName name="_xlnm.Print_Area" localSheetId="2">'现金流量表 '!$A$1:$C$44</definedName>
    <definedName name="_xlnm.Print_Area" localSheetId="0">资产负债表!$A$1:$F$48</definedName>
    <definedName name="_xlnm.Print_Area">#REF!</definedName>
    <definedName name="Print_Area_MI">#REF!</definedName>
    <definedName name="_xlnm.Print_Titles">#REF!,#REF!</definedName>
    <definedName name="전" localSheetId="1">#REF!</definedName>
    <definedName name="전" localSheetId="2">#REF!</definedName>
    <definedName name="전">#REF!</definedName>
    <definedName name="주택사업본부" localSheetId="1">#REF!</definedName>
    <definedName name="주택사업본부" localSheetId="2">#REF!</definedName>
    <definedName name="주택사업본부">#REF!</definedName>
    <definedName name="철구사업본부" localSheetId="1">#REF!</definedName>
    <definedName name="철구사업본부" localSheetId="2">#REF!</definedName>
    <definedName name="철구사업본부">#REF!</definedName>
    <definedName name="_xlnm.Print_Area" localSheetId="3">“三公”经费支出预算表!$A$3:$B$10</definedName>
  </definedNames>
  <calcPr calcId="144525" concurrentCalc="0"/>
</workbook>
</file>

<file path=xl/sharedStrings.xml><?xml version="1.0" encoding="utf-8"?>
<sst xmlns="http://schemas.openxmlformats.org/spreadsheetml/2006/main" count="330">
  <si>
    <t>资产负债表</t>
  </si>
  <si>
    <t>公开01表</t>
  </si>
  <si>
    <t>单位：安徽汽车工业技师学院</t>
  </si>
  <si>
    <t xml:space="preserve"> 2026年度</t>
  </si>
  <si>
    <t/>
  </si>
  <si>
    <t>单位：万元</t>
  </si>
  <si>
    <t>项目</t>
  </si>
  <si>
    <t>行次</t>
  </si>
  <si>
    <t>上年数</t>
  </si>
  <si>
    <t>本年预算数</t>
  </si>
  <si>
    <t>增减率（%）</t>
  </si>
  <si>
    <t>流动资产：</t>
  </si>
  <si>
    <t>1</t>
  </si>
  <si>
    <t>--</t>
  </si>
  <si>
    <t>流动负债：</t>
  </si>
  <si>
    <t>53</t>
  </si>
  <si>
    <t xml:space="preserve">    货币资金</t>
  </si>
  <si>
    <t>2</t>
  </si>
  <si>
    <t xml:space="preserve">    短期借款</t>
  </si>
  <si>
    <t>54</t>
  </si>
  <si>
    <t xml:space="preserve">  △结算备付金</t>
  </si>
  <si>
    <t>3</t>
  </si>
  <si>
    <t xml:space="preserve">  △向中央银行借款</t>
  </si>
  <si>
    <t>55</t>
  </si>
  <si>
    <t xml:space="preserve">  △拆出资金</t>
  </si>
  <si>
    <t>4</t>
  </si>
  <si>
    <t xml:space="preserve">  △拆入资金</t>
  </si>
  <si>
    <t>56</t>
  </si>
  <si>
    <t xml:space="preserve">    交易性金融资产</t>
  </si>
  <si>
    <t>5</t>
  </si>
  <si>
    <t xml:space="preserve">    交易性金融负债</t>
  </si>
  <si>
    <t>57</t>
  </si>
  <si>
    <t xml:space="preserve">    衍生金融资产</t>
  </si>
  <si>
    <t>6</t>
  </si>
  <si>
    <t xml:space="preserve">    衍生金融负债</t>
  </si>
  <si>
    <t>58</t>
  </si>
  <si>
    <t xml:space="preserve">    应收票据</t>
  </si>
  <si>
    <t>7</t>
  </si>
  <si>
    <t xml:space="preserve">    应付票据</t>
  </si>
  <si>
    <t>59</t>
  </si>
  <si>
    <t xml:space="preserve">    应收账款</t>
  </si>
  <si>
    <t>8</t>
  </si>
  <si>
    <t xml:space="preserve">    应付账款</t>
  </si>
  <si>
    <t>60</t>
  </si>
  <si>
    <t xml:space="preserve">    应收款项融资</t>
  </si>
  <si>
    <t>9</t>
  </si>
  <si>
    <t xml:space="preserve">    预收款项</t>
  </si>
  <si>
    <t>61</t>
  </si>
  <si>
    <t xml:space="preserve">    预付款项</t>
  </si>
  <si>
    <t>10</t>
  </si>
  <si>
    <t xml:space="preserve">    合同负债</t>
  </si>
  <si>
    <t>62</t>
  </si>
  <si>
    <t xml:space="preserve">  △应收保费</t>
  </si>
  <si>
    <t>11</t>
  </si>
  <si>
    <t xml:space="preserve">  △卖出回购金融资产款</t>
  </si>
  <si>
    <t>63</t>
  </si>
  <si>
    <t xml:space="preserve">  △应收分保账款</t>
  </si>
  <si>
    <t>12</t>
  </si>
  <si>
    <t xml:space="preserve">  △吸收存款及同业存放</t>
  </si>
  <si>
    <t>64</t>
  </si>
  <si>
    <t xml:space="preserve">  △应收分保合同准备金</t>
  </si>
  <si>
    <t>13</t>
  </si>
  <si>
    <t xml:space="preserve">  △代理买卖证券款</t>
  </si>
  <si>
    <t>65</t>
  </si>
  <si>
    <t xml:space="preserve">    其他应收款</t>
  </si>
  <si>
    <t>14</t>
  </si>
  <si>
    <t xml:space="preserve">  △代理承销证券款</t>
  </si>
  <si>
    <t>66</t>
  </si>
  <si>
    <t xml:space="preserve">  △买入返售金融资产</t>
  </si>
  <si>
    <t>15</t>
  </si>
  <si>
    <t xml:space="preserve">    应付职工薪酬</t>
  </si>
  <si>
    <t>67</t>
  </si>
  <si>
    <t xml:space="preserve">    存货</t>
  </si>
  <si>
    <t>16</t>
  </si>
  <si>
    <t xml:space="preserve">    应交税费</t>
  </si>
  <si>
    <t>68</t>
  </si>
  <si>
    <t xml:space="preserve">    合同资产</t>
  </si>
  <si>
    <t>17</t>
  </si>
  <si>
    <t xml:space="preserve">    其他应付款</t>
  </si>
  <si>
    <t>69</t>
  </si>
  <si>
    <t xml:space="preserve">    持有待售资产</t>
  </si>
  <si>
    <t>18</t>
  </si>
  <si>
    <t xml:space="preserve">  △应付手续费及佣金</t>
  </si>
  <si>
    <t>70</t>
  </si>
  <si>
    <t xml:space="preserve">    一年内到期的非流动资产</t>
  </si>
  <si>
    <t>19</t>
  </si>
  <si>
    <t xml:space="preserve">  △应付分保账款</t>
  </si>
  <si>
    <t>71</t>
  </si>
  <si>
    <t xml:space="preserve">    其他流动资产</t>
  </si>
  <si>
    <t>20</t>
  </si>
  <si>
    <t xml:space="preserve">    持有待售负债</t>
  </si>
  <si>
    <t>72</t>
  </si>
  <si>
    <t>流动资产合计</t>
  </si>
  <si>
    <t>21</t>
  </si>
  <si>
    <t xml:space="preserve">    一年内到期的非流动负债</t>
  </si>
  <si>
    <t>73</t>
  </si>
  <si>
    <t>非流动资产：</t>
  </si>
  <si>
    <t>22</t>
  </si>
  <si>
    <t xml:space="preserve">    其他流动负债</t>
  </si>
  <si>
    <t>74</t>
  </si>
  <si>
    <t xml:space="preserve">  △发放贷款和垫款</t>
  </si>
  <si>
    <t>23</t>
  </si>
  <si>
    <t>流动负债合计</t>
  </si>
  <si>
    <t>75</t>
  </si>
  <si>
    <t xml:space="preserve">    债权投资</t>
  </si>
  <si>
    <t>24</t>
  </si>
  <si>
    <t>非流动负债：</t>
  </si>
  <si>
    <t>76</t>
  </si>
  <si>
    <t xml:space="preserve">    其他债权投资</t>
  </si>
  <si>
    <t>25</t>
  </si>
  <si>
    <t xml:space="preserve">  △保险合同准备金</t>
  </si>
  <si>
    <t>77</t>
  </si>
  <si>
    <t xml:space="preserve">    长期应收款</t>
  </si>
  <si>
    <t>26</t>
  </si>
  <si>
    <t xml:space="preserve">    长期借款</t>
  </si>
  <si>
    <t>78</t>
  </si>
  <si>
    <t xml:space="preserve">    长期股权投资</t>
  </si>
  <si>
    <t>27</t>
  </si>
  <si>
    <t xml:space="preserve">    应付债券</t>
  </si>
  <si>
    <t>79</t>
  </si>
  <si>
    <t xml:space="preserve">    其他权益工具投资</t>
  </si>
  <si>
    <t>28</t>
  </si>
  <si>
    <t xml:space="preserve">    租赁负债</t>
  </si>
  <si>
    <t>80</t>
  </si>
  <si>
    <t xml:space="preserve">    其他非流动金融资产</t>
  </si>
  <si>
    <t>29</t>
  </si>
  <si>
    <t xml:space="preserve">    长期应付款</t>
  </si>
  <si>
    <t>81</t>
  </si>
  <si>
    <t xml:space="preserve">    投资性房地产</t>
  </si>
  <si>
    <t>30</t>
  </si>
  <si>
    <t xml:space="preserve">    长期应付职工薪酬</t>
  </si>
  <si>
    <t>82</t>
  </si>
  <si>
    <t xml:space="preserve">    固定资产</t>
  </si>
  <si>
    <t>31</t>
  </si>
  <si>
    <t xml:space="preserve">    预计负债</t>
  </si>
  <si>
    <t>83</t>
  </si>
  <si>
    <t xml:space="preserve">    在建工程</t>
  </si>
  <si>
    <t>32</t>
  </si>
  <si>
    <t xml:space="preserve">    递延收益</t>
  </si>
  <si>
    <t>84</t>
  </si>
  <si>
    <t xml:space="preserve">    生产性生物资产</t>
  </si>
  <si>
    <t>33</t>
  </si>
  <si>
    <t xml:space="preserve">    递延所得税负债</t>
  </si>
  <si>
    <t>85</t>
  </si>
  <si>
    <t xml:space="preserve">    油气资产</t>
  </si>
  <si>
    <t>34</t>
  </si>
  <si>
    <t xml:space="preserve">    其他非流动负债</t>
  </si>
  <si>
    <t>86</t>
  </si>
  <si>
    <t xml:space="preserve">    使用权资产</t>
  </si>
  <si>
    <t>35</t>
  </si>
  <si>
    <t>非流动负债合计</t>
  </si>
  <si>
    <t>87</t>
  </si>
  <si>
    <t xml:space="preserve">    无形资产</t>
  </si>
  <si>
    <t>36</t>
  </si>
  <si>
    <t>负 债 合 计</t>
  </si>
  <si>
    <t>88</t>
  </si>
  <si>
    <t xml:space="preserve">    开发支出</t>
  </si>
  <si>
    <t>37</t>
  </si>
  <si>
    <t>所有者权益（或股东权益）：</t>
  </si>
  <si>
    <t>89</t>
  </si>
  <si>
    <t xml:space="preserve">    商誉</t>
  </si>
  <si>
    <t>38</t>
  </si>
  <si>
    <t xml:space="preserve">    实收资本（股本）</t>
  </si>
  <si>
    <t>90</t>
  </si>
  <si>
    <t xml:space="preserve">    长期待摊费用</t>
  </si>
  <si>
    <t>39</t>
  </si>
  <si>
    <t xml:space="preserve">    其他权益工具</t>
  </si>
  <si>
    <t>91</t>
  </si>
  <si>
    <t xml:space="preserve">    递延所得税资产</t>
  </si>
  <si>
    <t>40</t>
  </si>
  <si>
    <t xml:space="preserve">        其中：优先股</t>
  </si>
  <si>
    <t>92</t>
  </si>
  <si>
    <t xml:space="preserve">    其他非流动资产</t>
  </si>
  <si>
    <t>41</t>
  </si>
  <si>
    <t xml:space="preserve">              永续债</t>
  </si>
  <si>
    <t>93</t>
  </si>
  <si>
    <t>非流动资产合计</t>
  </si>
  <si>
    <t>42</t>
  </si>
  <si>
    <t xml:space="preserve">    资本公积</t>
  </si>
  <si>
    <t>94</t>
  </si>
  <si>
    <t>43</t>
  </si>
  <si>
    <t xml:space="preserve">    减：库存股</t>
  </si>
  <si>
    <t>95</t>
  </si>
  <si>
    <t>44</t>
  </si>
  <si>
    <t xml:space="preserve">    其他综合收益</t>
  </si>
  <si>
    <t>96</t>
  </si>
  <si>
    <t>45</t>
  </si>
  <si>
    <t xml:space="preserve">    专项储备</t>
  </si>
  <si>
    <t>97</t>
  </si>
  <si>
    <t>46</t>
  </si>
  <si>
    <t xml:space="preserve">    盈余公积</t>
  </si>
  <si>
    <t>98</t>
  </si>
  <si>
    <t>47</t>
  </si>
  <si>
    <t xml:space="preserve">  △一般风险准备</t>
  </si>
  <si>
    <t>99</t>
  </si>
  <si>
    <t>48</t>
  </si>
  <si>
    <t xml:space="preserve">    未分配利润</t>
  </si>
  <si>
    <t>100</t>
  </si>
  <si>
    <t>49</t>
  </si>
  <si>
    <t>归属于母公司所有者权益合计</t>
  </si>
  <si>
    <t>101</t>
  </si>
  <si>
    <t>50</t>
  </si>
  <si>
    <t xml:space="preserve">    *少数股东权益</t>
  </si>
  <si>
    <t>102</t>
  </si>
  <si>
    <t>51</t>
  </si>
  <si>
    <t>所有者权益合计</t>
  </si>
  <si>
    <t>103</t>
  </si>
  <si>
    <t>资  产  总  计</t>
  </si>
  <si>
    <t>52</t>
  </si>
  <si>
    <t>负债和所有者权益总计</t>
  </si>
  <si>
    <t>104</t>
  </si>
  <si>
    <t>注：表中带 * 科目为合并会计报表专用；带△科目为金融类企业专用。</t>
  </si>
  <si>
    <t>利润预算表</t>
  </si>
  <si>
    <t>公开02表</t>
  </si>
  <si>
    <t>项         目</t>
  </si>
  <si>
    <t>一、营业总收入</t>
  </si>
  <si>
    <t xml:space="preserve">    其中：主营业务收入</t>
  </si>
  <si>
    <t xml:space="preserve">          其他业务收入</t>
  </si>
  <si>
    <t xml:space="preserve">        △利息收入</t>
  </si>
  <si>
    <t xml:space="preserve">        △已赚保费</t>
  </si>
  <si>
    <t xml:space="preserve">        △手续费及佣金收入</t>
  </si>
  <si>
    <t>二、营业总成本</t>
  </si>
  <si>
    <t xml:space="preserve">    其中：主营业务成本</t>
  </si>
  <si>
    <t xml:space="preserve">          其他业务成本</t>
  </si>
  <si>
    <t xml:space="preserve">        △利息支出</t>
  </si>
  <si>
    <t xml:space="preserve">        △手续费及佣金支出</t>
  </si>
  <si>
    <t xml:space="preserve">        △退保金</t>
  </si>
  <si>
    <t xml:space="preserve">        △赔付支出净额</t>
  </si>
  <si>
    <t xml:space="preserve">        △提取保险责任准备金净额</t>
  </si>
  <si>
    <t xml:space="preserve">        △保单红利支出</t>
  </si>
  <si>
    <t xml:space="preserve">        △分保费用</t>
  </si>
  <si>
    <t xml:space="preserve">          税金及附加</t>
  </si>
  <si>
    <t xml:space="preserve">          销售费用</t>
  </si>
  <si>
    <t xml:space="preserve">          管理费用</t>
  </si>
  <si>
    <t xml:space="preserve">              其中：党建工作经费</t>
  </si>
  <si>
    <t xml:space="preserve">          研发费用</t>
  </si>
  <si>
    <t xml:space="preserve">          财务费用  </t>
  </si>
  <si>
    <t xml:space="preserve">      加：其他收益</t>
  </si>
  <si>
    <t xml:space="preserve">          投资收益（损失以“－”号填列）</t>
  </si>
  <si>
    <t xml:space="preserve">          其中：对联营企业和合营企业的投资收益</t>
  </si>
  <si>
    <t xml:space="preserve">        △汇兑收益（损失以“-”号填列）</t>
  </si>
  <si>
    <t xml:space="preserve">          净敞口套期收益（损失以“-”号填列）</t>
  </si>
  <si>
    <t xml:space="preserve">          公允价值变动收益（损失以“-”号填列）</t>
  </si>
  <si>
    <t xml:space="preserve">          信用减值损失（损失以“-”号填列）</t>
  </si>
  <si>
    <t xml:space="preserve">          资产减值损失（损失以“-”号填列）</t>
  </si>
  <si>
    <t xml:space="preserve">          资产处置收益（损失以“-”号填列）</t>
  </si>
  <si>
    <t>三、营业利润（亏损以“－”号填列）</t>
  </si>
  <si>
    <t xml:space="preserve">    加：营业外收入</t>
  </si>
  <si>
    <t xml:space="preserve">    减：营业外支出</t>
  </si>
  <si>
    <t>四、利润总额（亏损总额以“－”号填列）</t>
  </si>
  <si>
    <t xml:space="preserve">    减：所得税费用</t>
  </si>
  <si>
    <t>五、净利润（净亏损以“－”号填列）</t>
  </si>
  <si>
    <t xml:space="preserve">    减： * 少数股东损益   </t>
  </si>
  <si>
    <t>六、归属于母公司所有者的净利润</t>
  </si>
  <si>
    <t>七、提取法定盈余公积金</t>
  </si>
  <si>
    <t>八、应上交国家利润（国家股利）</t>
  </si>
  <si>
    <t>现金流量预算表</t>
  </si>
  <si>
    <t>公开03表</t>
  </si>
  <si>
    <t>项              目</t>
  </si>
  <si>
    <t>上期金额</t>
  </si>
  <si>
    <t>本期金额</t>
  </si>
  <si>
    <t>项            目</t>
  </si>
  <si>
    <t>一、经营活动产生的现金流量：</t>
  </si>
  <si>
    <t>——</t>
  </si>
  <si>
    <t xml:space="preserve">    处置固定资产、无形资产和其他长期资产所收回的现金净额</t>
  </si>
  <si>
    <t xml:space="preserve">    销售商品、提供劳务收到的现金</t>
  </si>
  <si>
    <t xml:space="preserve">    处置子公司及其他营业单位收回的现金净额</t>
  </si>
  <si>
    <t xml:space="preserve">  △客户存款和同业存放款项净增加额</t>
  </si>
  <si>
    <t xml:space="preserve">    收到其他与投资活动有关的现金</t>
  </si>
  <si>
    <t xml:space="preserve">  △向中央银行借款净增加额</t>
  </si>
  <si>
    <t>投资活动现金流入小计</t>
  </si>
  <si>
    <t xml:space="preserve">  △向其他金融机构拆入资金净增加额</t>
  </si>
  <si>
    <t xml:space="preserve">    购建固定资产、无形资产和其他长期资产所支付的现金</t>
  </si>
  <si>
    <t xml:space="preserve">  △收到原保险合同保费取得的现金</t>
  </si>
  <si>
    <t xml:space="preserve">    投资支付的现金</t>
  </si>
  <si>
    <t xml:space="preserve">  △收到再保险业务现金净额</t>
  </si>
  <si>
    <t xml:space="preserve">  △质押贷款净增加额</t>
  </si>
  <si>
    <t xml:space="preserve">  △保户储金及投资款净增加额</t>
  </si>
  <si>
    <t xml:space="preserve">    取得子公司及其他营业单位支付的现金净额</t>
  </si>
  <si>
    <t xml:space="preserve">  △处置以公允价值计量且其变动计入当期损益的金融资产净增加额</t>
  </si>
  <si>
    <t xml:space="preserve">    支付其他与投资活动有关的现金</t>
  </si>
  <si>
    <t xml:space="preserve">  △收取利息、手续费及佣金的现金</t>
  </si>
  <si>
    <t>投资活动现金流出小计</t>
  </si>
  <si>
    <t xml:space="preserve">  △拆入资金净增加额</t>
  </si>
  <si>
    <t>投资活动产生的现金流量净额</t>
  </si>
  <si>
    <t xml:space="preserve">  △回购业务资金净增加额</t>
  </si>
  <si>
    <t>三、筹资活动产生的现金流量：</t>
  </si>
  <si>
    <t xml:space="preserve">    收到的税费返还</t>
  </si>
  <si>
    <t xml:space="preserve">    吸收投资收到的现金</t>
  </si>
  <si>
    <t xml:space="preserve">    收到其他与经营活动有关的现金</t>
  </si>
  <si>
    <t xml:space="preserve">        其中：子公司吸收少数股东投资收到的现金</t>
  </si>
  <si>
    <t>经营活动现金流入小计</t>
  </si>
  <si>
    <t xml:space="preserve">    取得借款所收到的现金</t>
  </si>
  <si>
    <t xml:space="preserve">    购买商品、接收劳务支付的现金</t>
  </si>
  <si>
    <t xml:space="preserve">        其中：发行债券收到的现金</t>
  </si>
  <si>
    <t xml:space="preserve">  △客户贷款及垫款净增加额</t>
  </si>
  <si>
    <t xml:space="preserve">    收到其他与筹资活动有关的现金</t>
  </si>
  <si>
    <t xml:space="preserve">  △存放中央银行和同业款项净增加额</t>
  </si>
  <si>
    <t>筹资活动现金流入小计</t>
  </si>
  <si>
    <t xml:space="preserve">  △支付原保险合同赔付款项的现金</t>
  </si>
  <si>
    <t xml:space="preserve">    偿还债务所支付的现金</t>
  </si>
  <si>
    <t xml:space="preserve">  △支付利息、手续费及佣金的现金</t>
  </si>
  <si>
    <t xml:space="preserve">    分配股利、利润或偿付利息所支付的现金</t>
  </si>
  <si>
    <t xml:space="preserve">  △支付保单红利的现金</t>
  </si>
  <si>
    <t xml:space="preserve">        其中：子公司支付给少数股东的股利、利润</t>
  </si>
  <si>
    <t xml:space="preserve">    支付给职工以及为职工支付的现金</t>
  </si>
  <si>
    <t xml:space="preserve">    支付其他与筹资活动有关的现金</t>
  </si>
  <si>
    <t xml:space="preserve">    支付的各项税费</t>
  </si>
  <si>
    <t>筹资活动现金流出小计</t>
  </si>
  <si>
    <t xml:space="preserve">    支付其他与经营活动有关的现金</t>
  </si>
  <si>
    <t>筹资活动产生的现金流量净额</t>
  </si>
  <si>
    <t>经营活动现金流出小计</t>
  </si>
  <si>
    <t>四、汇率变动对现金及现金等价物的影响</t>
  </si>
  <si>
    <t>经营活动产生的现金流量净额</t>
  </si>
  <si>
    <t>五、现金及现金等价物净增加额</t>
  </si>
  <si>
    <t>二、投资活动产生的现金流量：</t>
  </si>
  <si>
    <t xml:space="preserve">    加：期初现金及现金等价物余额</t>
  </si>
  <si>
    <t xml:space="preserve">    收回投资收到的现金</t>
  </si>
  <si>
    <t>六、期末现金及现金等价物余额</t>
  </si>
  <si>
    <t xml:space="preserve">    取得投资收益收到的现金</t>
  </si>
  <si>
    <t>注：带△项目为金融类企业专用。</t>
  </si>
  <si>
    <t>2026年“三公”经费支出预算表</t>
  </si>
  <si>
    <t>公开04表</t>
  </si>
  <si>
    <t>预算数</t>
  </si>
  <si>
    <t>因公出国（境）费</t>
  </si>
  <si>
    <t>公务接待费</t>
  </si>
  <si>
    <t>公务用车购置及运行费</t>
  </si>
  <si>
    <t>其中：公务用车运行费</t>
  </si>
  <si>
    <t xml:space="preserve">      公务用车购置费</t>
  </si>
  <si>
    <t>总计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</si>
</sst>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000"/>
    <numFmt numFmtId="177" formatCode="0.0000000"/>
    <numFmt numFmtId="178" formatCode="&quot;$&quot;#,##0;\-&quot;$&quot;#,##0"/>
    <numFmt numFmtId="179" formatCode="#,##0.00;\-#,##0.00;"/>
    <numFmt numFmtId="180" formatCode="0.000000"/>
    <numFmt numFmtId="181" formatCode="0.00_ "/>
  </numFmts>
  <fonts count="3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name val="蹈框"/>
      <charset val="134"/>
    </font>
    <font>
      <sz val="10"/>
      <name val="Helv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9" borderId="7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/>
    <xf numFmtId="0" fontId="1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177" fontId="32" fillId="0" borderId="0" applyFont="0" applyFill="0" applyBorder="0" applyAlignment="0" applyProtection="0"/>
    <xf numFmtId="0" fontId="17" fillId="5" borderId="6" applyNumberFormat="0" applyAlignment="0" applyProtection="0">
      <alignment vertical="center"/>
    </xf>
    <xf numFmtId="43" fontId="33" fillId="0" borderId="0" applyFont="0" applyFill="0" applyBorder="0" applyAlignment="0" applyProtection="0"/>
    <xf numFmtId="0" fontId="16" fillId="9" borderId="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176" fontId="32" fillId="0" borderId="0" applyFont="0" applyFill="0" applyBorder="0" applyAlignment="0" applyProtection="0"/>
    <xf numFmtId="0" fontId="21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0" fillId="0" borderId="0"/>
    <xf numFmtId="180" fontId="32" fillId="0" borderId="0" applyFont="0" applyFill="0" applyBorder="0" applyAlignment="0" applyProtection="0"/>
    <xf numFmtId="0" fontId="33" fillId="0" borderId="0"/>
    <xf numFmtId="41" fontId="33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4" fillId="0" borderId="0"/>
    <xf numFmtId="0" fontId="35" fillId="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>
      <alignment vertical="center" shrinkToFit="1"/>
    </xf>
    <xf numFmtId="0" fontId="18" fillId="0" borderId="0">
      <alignment vertical="center"/>
    </xf>
    <xf numFmtId="0" fontId="38" fillId="0" borderId="0"/>
    <xf numFmtId="0" fontId="35" fillId="0" borderId="0"/>
  </cellStyleXfs>
  <cellXfs count="37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0" xfId="67" applyNumberFormat="1" applyFont="1" applyAlignment="1">
      <alignment horizontal="right" vertical="center" wrapText="1"/>
    </xf>
    <xf numFmtId="31" fontId="1" fillId="0" borderId="0" xfId="67" applyNumberFormat="1" applyFont="1" applyAlignment="1">
      <alignment horizontal="right" vertical="center" wrapText="1"/>
    </xf>
    <xf numFmtId="0" fontId="1" fillId="0" borderId="0" xfId="67" applyFont="1" applyAlignment="1">
      <alignment vertical="center" wrapText="1"/>
    </xf>
    <xf numFmtId="0" fontId="1" fillId="0" borderId="0" xfId="67" applyFont="1" applyAlignment="1">
      <alignment horizontal="right" vertical="center" wrapText="1"/>
    </xf>
    <xf numFmtId="31" fontId="1" fillId="0" borderId="0" xfId="67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6" fillId="0" borderId="0" xfId="0" applyFont="1" applyFill="1" applyAlignment="1">
      <alignment vertical="center"/>
    </xf>
    <xf numFmtId="181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81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81" fontId="8" fillId="0" borderId="0" xfId="0" applyNumberFormat="1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181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vertical="center"/>
      <protection locked="0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报表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千分位_ 白土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_2004年审合并new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千位分隔[0]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_报表" xfId="57"/>
    <cellStyle name="常规 2" xfId="58"/>
    <cellStyle name="常规 3" xfId="59"/>
    <cellStyle name="烹拳 [0]_97MBO" xfId="60"/>
    <cellStyle name="普通_ 白土" xfId="61"/>
    <cellStyle name="千分位[0]_ 白土" xfId="62"/>
    <cellStyle name="千位_laroux" xfId="63"/>
    <cellStyle name="千位[0]_laroux" xfId="64"/>
    <cellStyle name="千位分隔 2" xfId="65"/>
    <cellStyle name="钎霖_laroux" xfId="66"/>
    <cellStyle name="样式 1" xfId="67"/>
    <cellStyle name="콤마 [0]_BOILER-CO1" xfId="68"/>
    <cellStyle name="콤마_BOILER-CO1" xfId="69"/>
    <cellStyle name="통화 [0]_BOILER-CO1" xfId="70"/>
    <cellStyle name="통화_BOILER-CO1" xfId="71"/>
    <cellStyle name="표준_0N-HANDLING " xfId="72"/>
    <cellStyle name="千位分隔 4 2" xfId="73"/>
    <cellStyle name="千位分隔 11 4" xfId="74"/>
    <cellStyle name="常规_WOOKSHEET2" xfId="75"/>
    <cellStyle name="常规 18" xfId="76"/>
    <cellStyle name="常规_5321926E0C9000A6E0530A050A0F00A6" xfId="77"/>
    <cellStyle name="常规_Sheet1" xfId="78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58"/>
  <sheetViews>
    <sheetView workbookViewId="0">
      <pane ySplit="4" topLeftCell="A5" activePane="bottomLeft" state="frozen"/>
      <selection/>
      <selection pane="bottomLeft" activeCell="E6" sqref="E6"/>
    </sheetView>
  </sheetViews>
  <sheetFormatPr defaultColWidth="9" defaultRowHeight="13.5"/>
  <cols>
    <col min="1" max="1" width="24.125" style="26" customWidth="1"/>
    <col min="2" max="2" width="4.625" style="26" customWidth="1"/>
    <col min="3" max="3" width="9.25" style="27" customWidth="1"/>
    <col min="4" max="4" width="9.5" style="27" customWidth="1"/>
    <col min="5" max="5" width="10.375" style="35" customWidth="1"/>
    <col min="6" max="6" width="25.75" style="35" customWidth="1"/>
    <col min="7" max="7" width="4.625" style="35" customWidth="1"/>
    <col min="8" max="8" width="9.25" style="27" customWidth="1"/>
    <col min="9" max="9" width="9.5" style="27" customWidth="1"/>
    <col min="10" max="10" width="10.375" style="35" customWidth="1"/>
    <col min="11" max="16382" width="9" style="26"/>
    <col min="16383" max="16384" width="9" style="36"/>
  </cols>
  <sheetData>
    <row r="1" s="34" customFormat="1" ht="48" customHeight="1" spans="1:10">
      <c r="A1" s="17" t="s">
        <v>0</v>
      </c>
      <c r="B1" s="17"/>
      <c r="C1" s="18"/>
      <c r="D1" s="18"/>
      <c r="E1" s="17"/>
      <c r="F1" s="17"/>
      <c r="G1" s="17"/>
      <c r="H1" s="18"/>
      <c r="I1" s="18"/>
      <c r="J1" s="17"/>
    </row>
    <row r="2" s="15" customFormat="1" ht="20" customHeight="1" spans="1:10">
      <c r="A2" s="19" t="s">
        <v>1</v>
      </c>
      <c r="B2" s="19"/>
      <c r="C2" s="16"/>
      <c r="D2" s="16"/>
      <c r="E2" s="32"/>
      <c r="F2" s="19"/>
      <c r="G2" s="19"/>
      <c r="H2" s="16"/>
      <c r="I2" s="16"/>
      <c r="J2" s="32"/>
    </row>
    <row r="3" s="15" customFormat="1" ht="20" customHeight="1" spans="1:10">
      <c r="A3" s="15" t="s">
        <v>2</v>
      </c>
      <c r="C3" s="16"/>
      <c r="D3" s="16"/>
      <c r="E3" s="31"/>
      <c r="F3" s="15" t="s">
        <v>3</v>
      </c>
      <c r="G3" s="15" t="s">
        <v>4</v>
      </c>
      <c r="H3" s="16" t="s">
        <v>4</v>
      </c>
      <c r="I3" s="16"/>
      <c r="J3" s="31" t="s">
        <v>5</v>
      </c>
    </row>
    <row r="4" s="15" customFormat="1" ht="20" customHeight="1" spans="1:10">
      <c r="A4" s="21" t="s">
        <v>6</v>
      </c>
      <c r="B4" s="21" t="s">
        <v>7</v>
      </c>
      <c r="C4" s="22" t="s">
        <v>8</v>
      </c>
      <c r="D4" s="22" t="s">
        <v>9</v>
      </c>
      <c r="E4" s="21" t="s">
        <v>10</v>
      </c>
      <c r="F4" s="21" t="s">
        <v>6</v>
      </c>
      <c r="G4" s="21" t="s">
        <v>7</v>
      </c>
      <c r="H4" s="22" t="s">
        <v>8</v>
      </c>
      <c r="I4" s="22" t="s">
        <v>9</v>
      </c>
      <c r="J4" s="21" t="s">
        <v>10</v>
      </c>
    </row>
    <row r="5" s="15" customFormat="1" ht="20" customHeight="1" spans="1:10">
      <c r="A5" s="23" t="s">
        <v>11</v>
      </c>
      <c r="B5" s="21" t="s">
        <v>12</v>
      </c>
      <c r="C5" s="22" t="s">
        <v>13</v>
      </c>
      <c r="D5" s="22" t="s">
        <v>13</v>
      </c>
      <c r="E5" s="21" t="s">
        <v>13</v>
      </c>
      <c r="F5" s="23" t="s">
        <v>14</v>
      </c>
      <c r="G5" s="21" t="s">
        <v>15</v>
      </c>
      <c r="H5" s="22" t="s">
        <v>13</v>
      </c>
      <c r="I5" s="22" t="s">
        <v>13</v>
      </c>
      <c r="J5" s="21" t="s">
        <v>13</v>
      </c>
    </row>
    <row r="6" s="15" customFormat="1" ht="20" customHeight="1" spans="1:10">
      <c r="A6" s="24" t="s">
        <v>16</v>
      </c>
      <c r="B6" s="21" t="s">
        <v>17</v>
      </c>
      <c r="C6" s="22">
        <v>10100.8</v>
      </c>
      <c r="D6" s="22">
        <v>7262.24</v>
      </c>
      <c r="E6" s="33">
        <f>(D6-C6)/C6</f>
        <v>-0.281023285284334</v>
      </c>
      <c r="F6" s="24" t="s">
        <v>18</v>
      </c>
      <c r="G6" s="21" t="s">
        <v>19</v>
      </c>
      <c r="H6" s="22" t="s">
        <v>4</v>
      </c>
      <c r="I6" s="22" t="s">
        <v>4</v>
      </c>
      <c r="J6" s="33">
        <v>0</v>
      </c>
    </row>
    <row r="7" s="15" customFormat="1" ht="20" customHeight="1" spans="1:10">
      <c r="A7" s="24" t="s">
        <v>20</v>
      </c>
      <c r="B7" s="21" t="s">
        <v>21</v>
      </c>
      <c r="C7" s="22" t="s">
        <v>4</v>
      </c>
      <c r="D7" s="22" t="s">
        <v>4</v>
      </c>
      <c r="E7" s="33">
        <v>0</v>
      </c>
      <c r="F7" s="24" t="s">
        <v>22</v>
      </c>
      <c r="G7" s="21" t="s">
        <v>23</v>
      </c>
      <c r="H7" s="22" t="s">
        <v>4</v>
      </c>
      <c r="I7" s="22" t="s">
        <v>4</v>
      </c>
      <c r="J7" s="33">
        <v>0</v>
      </c>
    </row>
    <row r="8" s="15" customFormat="1" ht="20" customHeight="1" spans="1:10">
      <c r="A8" s="24" t="s">
        <v>24</v>
      </c>
      <c r="B8" s="21" t="s">
        <v>25</v>
      </c>
      <c r="C8" s="22" t="s">
        <v>4</v>
      </c>
      <c r="D8" s="22" t="s">
        <v>4</v>
      </c>
      <c r="E8" s="33">
        <v>0</v>
      </c>
      <c r="F8" s="24" t="s">
        <v>26</v>
      </c>
      <c r="G8" s="21" t="s">
        <v>27</v>
      </c>
      <c r="H8" s="22" t="s">
        <v>4</v>
      </c>
      <c r="I8" s="22" t="s">
        <v>4</v>
      </c>
      <c r="J8" s="33">
        <v>0</v>
      </c>
    </row>
    <row r="9" s="15" customFormat="1" ht="20" customHeight="1" spans="1:10">
      <c r="A9" s="24" t="s">
        <v>28</v>
      </c>
      <c r="B9" s="21" t="s">
        <v>29</v>
      </c>
      <c r="C9" s="22" t="s">
        <v>4</v>
      </c>
      <c r="D9" s="22" t="s">
        <v>4</v>
      </c>
      <c r="E9" s="33">
        <v>0</v>
      </c>
      <c r="F9" s="24" t="s">
        <v>30</v>
      </c>
      <c r="G9" s="21" t="s">
        <v>31</v>
      </c>
      <c r="H9" s="22" t="s">
        <v>4</v>
      </c>
      <c r="I9" s="22" t="s">
        <v>4</v>
      </c>
      <c r="J9" s="33">
        <v>0</v>
      </c>
    </row>
    <row r="10" s="15" customFormat="1" ht="20" customHeight="1" spans="1:10">
      <c r="A10" s="24" t="s">
        <v>32</v>
      </c>
      <c r="B10" s="21" t="s">
        <v>33</v>
      </c>
      <c r="C10" s="22" t="s">
        <v>4</v>
      </c>
      <c r="D10" s="22" t="s">
        <v>4</v>
      </c>
      <c r="E10" s="33">
        <v>0</v>
      </c>
      <c r="F10" s="24" t="s">
        <v>34</v>
      </c>
      <c r="G10" s="21" t="s">
        <v>35</v>
      </c>
      <c r="H10" s="22" t="s">
        <v>4</v>
      </c>
      <c r="I10" s="22" t="s">
        <v>4</v>
      </c>
      <c r="J10" s="33">
        <v>0</v>
      </c>
    </row>
    <row r="11" s="15" customFormat="1" ht="20" customHeight="1" spans="1:10">
      <c r="A11" s="24" t="s">
        <v>36</v>
      </c>
      <c r="B11" s="21" t="s">
        <v>37</v>
      </c>
      <c r="C11" s="22" t="s">
        <v>4</v>
      </c>
      <c r="D11" s="22" t="s">
        <v>4</v>
      </c>
      <c r="E11" s="33">
        <v>0</v>
      </c>
      <c r="F11" s="24" t="s">
        <v>38</v>
      </c>
      <c r="G11" s="21" t="s">
        <v>39</v>
      </c>
      <c r="H11" s="22" t="s">
        <v>4</v>
      </c>
      <c r="I11" s="22" t="s">
        <v>4</v>
      </c>
      <c r="J11" s="33">
        <v>0</v>
      </c>
    </row>
    <row r="12" s="15" customFormat="1" ht="20" customHeight="1" spans="1:10">
      <c r="A12" s="24" t="s">
        <v>40</v>
      </c>
      <c r="B12" s="21" t="s">
        <v>41</v>
      </c>
      <c r="C12" s="22">
        <v>258.37</v>
      </c>
      <c r="D12" s="22">
        <v>258.37</v>
      </c>
      <c r="E12" s="33">
        <v>0</v>
      </c>
      <c r="F12" s="24" t="s">
        <v>42</v>
      </c>
      <c r="G12" s="21" t="s">
        <v>43</v>
      </c>
      <c r="H12" s="22" t="s">
        <v>4</v>
      </c>
      <c r="I12" s="22" t="s">
        <v>4</v>
      </c>
      <c r="J12" s="33">
        <v>0</v>
      </c>
    </row>
    <row r="13" s="15" customFormat="1" ht="20" customHeight="1" spans="1:10">
      <c r="A13" s="24" t="s">
        <v>44</v>
      </c>
      <c r="B13" s="21" t="s">
        <v>45</v>
      </c>
      <c r="C13" s="22" t="s">
        <v>4</v>
      </c>
      <c r="D13" s="22" t="s">
        <v>4</v>
      </c>
      <c r="E13" s="33">
        <v>0</v>
      </c>
      <c r="F13" s="24" t="s">
        <v>46</v>
      </c>
      <c r="G13" s="21" t="s">
        <v>47</v>
      </c>
      <c r="H13" s="22">
        <v>17.35</v>
      </c>
      <c r="I13" s="22">
        <v>17.35</v>
      </c>
      <c r="J13" s="33">
        <v>0</v>
      </c>
    </row>
    <row r="14" s="15" customFormat="1" ht="20" customHeight="1" spans="1:10">
      <c r="A14" s="24" t="s">
        <v>48</v>
      </c>
      <c r="B14" s="21" t="s">
        <v>49</v>
      </c>
      <c r="C14" s="22" t="s">
        <v>4</v>
      </c>
      <c r="D14" s="22" t="s">
        <v>4</v>
      </c>
      <c r="E14" s="33">
        <v>0</v>
      </c>
      <c r="F14" s="24" t="s">
        <v>50</v>
      </c>
      <c r="G14" s="21" t="s">
        <v>51</v>
      </c>
      <c r="H14" s="22" t="s">
        <v>4</v>
      </c>
      <c r="I14" s="22" t="s">
        <v>4</v>
      </c>
      <c r="J14" s="33">
        <v>0</v>
      </c>
    </row>
    <row r="15" s="15" customFormat="1" ht="20" customHeight="1" spans="1:10">
      <c r="A15" s="24" t="s">
        <v>52</v>
      </c>
      <c r="B15" s="21" t="s">
        <v>53</v>
      </c>
      <c r="C15" s="22" t="s">
        <v>4</v>
      </c>
      <c r="D15" s="22" t="s">
        <v>4</v>
      </c>
      <c r="E15" s="33">
        <v>0</v>
      </c>
      <c r="F15" s="24" t="s">
        <v>54</v>
      </c>
      <c r="G15" s="21" t="s">
        <v>55</v>
      </c>
      <c r="H15" s="22" t="s">
        <v>4</v>
      </c>
      <c r="I15" s="22" t="s">
        <v>4</v>
      </c>
      <c r="J15" s="33">
        <v>0</v>
      </c>
    </row>
    <row r="16" s="15" customFormat="1" ht="20" customHeight="1" spans="1:10">
      <c r="A16" s="24" t="s">
        <v>56</v>
      </c>
      <c r="B16" s="21" t="s">
        <v>57</v>
      </c>
      <c r="C16" s="22" t="s">
        <v>4</v>
      </c>
      <c r="D16" s="22" t="s">
        <v>4</v>
      </c>
      <c r="E16" s="33">
        <v>0</v>
      </c>
      <c r="F16" s="24" t="s">
        <v>58</v>
      </c>
      <c r="G16" s="21" t="s">
        <v>59</v>
      </c>
      <c r="H16" s="22" t="s">
        <v>4</v>
      </c>
      <c r="I16" s="22" t="s">
        <v>4</v>
      </c>
      <c r="J16" s="33">
        <v>0</v>
      </c>
    </row>
    <row r="17" s="15" customFormat="1" ht="20" customHeight="1" spans="1:10">
      <c r="A17" s="24" t="s">
        <v>60</v>
      </c>
      <c r="B17" s="21" t="s">
        <v>61</v>
      </c>
      <c r="C17" s="22" t="s">
        <v>4</v>
      </c>
      <c r="D17" s="22" t="s">
        <v>4</v>
      </c>
      <c r="E17" s="33">
        <v>0</v>
      </c>
      <c r="F17" s="24" t="s">
        <v>62</v>
      </c>
      <c r="G17" s="21" t="s">
        <v>63</v>
      </c>
      <c r="H17" s="22" t="s">
        <v>4</v>
      </c>
      <c r="I17" s="22" t="s">
        <v>4</v>
      </c>
      <c r="J17" s="33">
        <v>0</v>
      </c>
    </row>
    <row r="18" s="15" customFormat="1" ht="20" customHeight="1" spans="1:10">
      <c r="A18" s="24" t="s">
        <v>64</v>
      </c>
      <c r="B18" s="21" t="s">
        <v>65</v>
      </c>
      <c r="C18" s="22">
        <v>235.21</v>
      </c>
      <c r="D18" s="22">
        <v>0.01</v>
      </c>
      <c r="E18" s="33">
        <v>-100</v>
      </c>
      <c r="F18" s="24" t="s">
        <v>66</v>
      </c>
      <c r="G18" s="21" t="s">
        <v>67</v>
      </c>
      <c r="H18" s="22" t="s">
        <v>4</v>
      </c>
      <c r="I18" s="22" t="s">
        <v>4</v>
      </c>
      <c r="J18" s="33">
        <v>0</v>
      </c>
    </row>
    <row r="19" s="15" customFormat="1" ht="20" customHeight="1" spans="1:10">
      <c r="A19" s="24" t="s">
        <v>68</v>
      </c>
      <c r="B19" s="21" t="s">
        <v>69</v>
      </c>
      <c r="C19" s="22" t="s">
        <v>4</v>
      </c>
      <c r="D19" s="22" t="s">
        <v>4</v>
      </c>
      <c r="E19" s="33">
        <v>0</v>
      </c>
      <c r="F19" s="24" t="s">
        <v>70</v>
      </c>
      <c r="G19" s="21" t="s">
        <v>71</v>
      </c>
      <c r="H19" s="22">
        <v>110.5</v>
      </c>
      <c r="I19" s="22">
        <v>114.92</v>
      </c>
      <c r="J19" s="33">
        <v>4</v>
      </c>
    </row>
    <row r="20" s="15" customFormat="1" ht="20" customHeight="1" spans="1:10">
      <c r="A20" s="24" t="s">
        <v>72</v>
      </c>
      <c r="B20" s="21" t="s">
        <v>73</v>
      </c>
      <c r="C20" s="22" t="s">
        <v>4</v>
      </c>
      <c r="D20" s="22" t="s">
        <v>4</v>
      </c>
      <c r="E20" s="33">
        <v>0</v>
      </c>
      <c r="F20" s="24" t="s">
        <v>74</v>
      </c>
      <c r="G20" s="21" t="s">
        <v>75</v>
      </c>
      <c r="H20" s="22">
        <v>0.52</v>
      </c>
      <c r="I20" s="22" t="s">
        <v>4</v>
      </c>
      <c r="J20" s="33">
        <v>-100</v>
      </c>
    </row>
    <row r="21" s="15" customFormat="1" ht="20" customHeight="1" spans="1:10">
      <c r="A21" s="24" t="s">
        <v>76</v>
      </c>
      <c r="B21" s="21" t="s">
        <v>77</v>
      </c>
      <c r="C21" s="22" t="s">
        <v>4</v>
      </c>
      <c r="D21" s="22" t="s">
        <v>4</v>
      </c>
      <c r="E21" s="33">
        <v>0</v>
      </c>
      <c r="F21" s="24" t="s">
        <v>78</v>
      </c>
      <c r="G21" s="21" t="s">
        <v>79</v>
      </c>
      <c r="H21" s="22">
        <v>451.29</v>
      </c>
      <c r="I21" s="22">
        <v>449.71</v>
      </c>
      <c r="J21" s="33">
        <v>-0.35</v>
      </c>
    </row>
    <row r="22" s="15" customFormat="1" ht="20" customHeight="1" spans="1:10">
      <c r="A22" s="24" t="s">
        <v>80</v>
      </c>
      <c r="B22" s="21" t="s">
        <v>81</v>
      </c>
      <c r="C22" s="22" t="s">
        <v>4</v>
      </c>
      <c r="D22" s="22" t="s">
        <v>4</v>
      </c>
      <c r="E22" s="33">
        <v>0</v>
      </c>
      <c r="F22" s="24" t="s">
        <v>82</v>
      </c>
      <c r="G22" s="21" t="s">
        <v>83</v>
      </c>
      <c r="H22" s="22" t="s">
        <v>4</v>
      </c>
      <c r="I22" s="22" t="s">
        <v>4</v>
      </c>
      <c r="J22" s="33">
        <v>0</v>
      </c>
    </row>
    <row r="23" s="15" customFormat="1" ht="20" customHeight="1" spans="1:10">
      <c r="A23" s="24" t="s">
        <v>84</v>
      </c>
      <c r="B23" s="21" t="s">
        <v>85</v>
      </c>
      <c r="C23" s="22" t="s">
        <v>4</v>
      </c>
      <c r="D23" s="22" t="s">
        <v>4</v>
      </c>
      <c r="E23" s="33">
        <v>0</v>
      </c>
      <c r="F23" s="24" t="s">
        <v>86</v>
      </c>
      <c r="G23" s="21" t="s">
        <v>87</v>
      </c>
      <c r="H23" s="22" t="s">
        <v>4</v>
      </c>
      <c r="I23" s="22" t="s">
        <v>4</v>
      </c>
      <c r="J23" s="33">
        <v>0</v>
      </c>
    </row>
    <row r="24" s="15" customFormat="1" ht="20" customHeight="1" spans="1:10">
      <c r="A24" s="24" t="s">
        <v>88</v>
      </c>
      <c r="B24" s="21" t="s">
        <v>89</v>
      </c>
      <c r="C24" s="22" t="s">
        <v>4</v>
      </c>
      <c r="D24" s="22" t="s">
        <v>4</v>
      </c>
      <c r="E24" s="33">
        <v>0</v>
      </c>
      <c r="F24" s="24" t="s">
        <v>90</v>
      </c>
      <c r="G24" s="21" t="s">
        <v>91</v>
      </c>
      <c r="H24" s="22" t="s">
        <v>4</v>
      </c>
      <c r="I24" s="22" t="s">
        <v>4</v>
      </c>
      <c r="J24" s="33">
        <v>0</v>
      </c>
    </row>
    <row r="25" s="15" customFormat="1" ht="20" customHeight="1" spans="1:10">
      <c r="A25" s="25" t="s">
        <v>92</v>
      </c>
      <c r="B25" s="21" t="s">
        <v>93</v>
      </c>
      <c r="C25" s="22">
        <v>10594.38</v>
      </c>
      <c r="D25" s="22">
        <v>7520.62</v>
      </c>
      <c r="E25" s="33">
        <v>-29.01</v>
      </c>
      <c r="F25" s="24" t="s">
        <v>94</v>
      </c>
      <c r="G25" s="21" t="s">
        <v>95</v>
      </c>
      <c r="H25" s="22" t="s">
        <v>4</v>
      </c>
      <c r="I25" s="22" t="s">
        <v>4</v>
      </c>
      <c r="J25" s="33">
        <v>0</v>
      </c>
    </row>
    <row r="26" s="15" customFormat="1" ht="20" customHeight="1" spans="1:10">
      <c r="A26" s="23" t="s">
        <v>96</v>
      </c>
      <c r="B26" s="21" t="s">
        <v>97</v>
      </c>
      <c r="C26" s="22" t="s">
        <v>13</v>
      </c>
      <c r="D26" s="22" t="s">
        <v>13</v>
      </c>
      <c r="E26" s="21" t="s">
        <v>13</v>
      </c>
      <c r="F26" s="24" t="s">
        <v>98</v>
      </c>
      <c r="G26" s="21" t="s">
        <v>99</v>
      </c>
      <c r="H26" s="22" t="s">
        <v>4</v>
      </c>
      <c r="I26" s="22" t="s">
        <v>4</v>
      </c>
      <c r="J26" s="33">
        <v>0</v>
      </c>
    </row>
    <row r="27" s="15" customFormat="1" ht="20" customHeight="1" spans="1:10">
      <c r="A27" s="24" t="s">
        <v>100</v>
      </c>
      <c r="B27" s="21" t="s">
        <v>101</v>
      </c>
      <c r="C27" s="22" t="s">
        <v>4</v>
      </c>
      <c r="D27" s="22" t="s">
        <v>4</v>
      </c>
      <c r="E27" s="33">
        <v>0</v>
      </c>
      <c r="F27" s="25" t="s">
        <v>102</v>
      </c>
      <c r="G27" s="21" t="s">
        <v>103</v>
      </c>
      <c r="H27" s="22">
        <v>579.66</v>
      </c>
      <c r="I27" s="22">
        <v>581.98</v>
      </c>
      <c r="J27" s="33">
        <v>0.4</v>
      </c>
    </row>
    <row r="28" s="15" customFormat="1" ht="20" customHeight="1" spans="1:10">
      <c r="A28" s="24" t="s">
        <v>104</v>
      </c>
      <c r="B28" s="21" t="s">
        <v>105</v>
      </c>
      <c r="C28" s="22" t="s">
        <v>4</v>
      </c>
      <c r="D28" s="22" t="s">
        <v>4</v>
      </c>
      <c r="E28" s="33">
        <v>0</v>
      </c>
      <c r="F28" s="23" t="s">
        <v>106</v>
      </c>
      <c r="G28" s="21" t="s">
        <v>107</v>
      </c>
      <c r="H28" s="22" t="s">
        <v>13</v>
      </c>
      <c r="I28" s="22" t="s">
        <v>13</v>
      </c>
      <c r="J28" s="21" t="s">
        <v>13</v>
      </c>
    </row>
    <row r="29" s="15" customFormat="1" ht="20" customHeight="1" spans="1:10">
      <c r="A29" s="24" t="s">
        <v>108</v>
      </c>
      <c r="B29" s="21" t="s">
        <v>109</v>
      </c>
      <c r="C29" s="22" t="s">
        <v>4</v>
      </c>
      <c r="D29" s="22" t="s">
        <v>4</v>
      </c>
      <c r="E29" s="33">
        <v>0</v>
      </c>
      <c r="F29" s="24" t="s">
        <v>110</v>
      </c>
      <c r="G29" s="21" t="s">
        <v>111</v>
      </c>
      <c r="H29" s="22" t="s">
        <v>4</v>
      </c>
      <c r="I29" s="22" t="s">
        <v>4</v>
      </c>
      <c r="J29" s="33">
        <v>0</v>
      </c>
    </row>
    <row r="30" s="15" customFormat="1" ht="20" customHeight="1" spans="1:10">
      <c r="A30" s="24" t="s">
        <v>112</v>
      </c>
      <c r="B30" s="21" t="s">
        <v>113</v>
      </c>
      <c r="C30" s="22" t="s">
        <v>4</v>
      </c>
      <c r="D30" s="22" t="s">
        <v>4</v>
      </c>
      <c r="E30" s="33">
        <v>0</v>
      </c>
      <c r="F30" s="24" t="s">
        <v>114</v>
      </c>
      <c r="G30" s="21" t="s">
        <v>115</v>
      </c>
      <c r="H30" s="22" t="s">
        <v>4</v>
      </c>
      <c r="I30" s="22" t="s">
        <v>4</v>
      </c>
      <c r="J30" s="33">
        <v>0</v>
      </c>
    </row>
    <row r="31" s="15" customFormat="1" ht="20" customHeight="1" spans="1:10">
      <c r="A31" s="24" t="s">
        <v>116</v>
      </c>
      <c r="B31" s="21" t="s">
        <v>117</v>
      </c>
      <c r="C31" s="22" t="s">
        <v>4</v>
      </c>
      <c r="D31" s="22" t="s">
        <v>4</v>
      </c>
      <c r="E31" s="33">
        <v>0</v>
      </c>
      <c r="F31" s="24" t="s">
        <v>118</v>
      </c>
      <c r="G31" s="21" t="s">
        <v>119</v>
      </c>
      <c r="H31" s="22" t="s">
        <v>4</v>
      </c>
      <c r="I31" s="22" t="s">
        <v>4</v>
      </c>
      <c r="J31" s="33">
        <v>0</v>
      </c>
    </row>
    <row r="32" s="15" customFormat="1" ht="20" customHeight="1" spans="1:10">
      <c r="A32" s="24" t="s">
        <v>120</v>
      </c>
      <c r="B32" s="21" t="s">
        <v>121</v>
      </c>
      <c r="C32" s="22" t="s">
        <v>4</v>
      </c>
      <c r="D32" s="22" t="s">
        <v>4</v>
      </c>
      <c r="E32" s="33">
        <v>0</v>
      </c>
      <c r="F32" s="24" t="s">
        <v>122</v>
      </c>
      <c r="G32" s="21" t="s">
        <v>123</v>
      </c>
      <c r="H32" s="22" t="s">
        <v>4</v>
      </c>
      <c r="I32" s="22" t="s">
        <v>4</v>
      </c>
      <c r="J32" s="33">
        <v>0</v>
      </c>
    </row>
    <row r="33" s="15" customFormat="1" ht="20" customHeight="1" spans="1:10">
      <c r="A33" s="24" t="s">
        <v>124</v>
      </c>
      <c r="B33" s="21" t="s">
        <v>125</v>
      </c>
      <c r="C33" s="22" t="s">
        <v>4</v>
      </c>
      <c r="D33" s="22" t="s">
        <v>4</v>
      </c>
      <c r="E33" s="33">
        <v>0</v>
      </c>
      <c r="F33" s="24" t="s">
        <v>126</v>
      </c>
      <c r="G33" s="21" t="s">
        <v>127</v>
      </c>
      <c r="H33" s="22" t="s">
        <v>4</v>
      </c>
      <c r="I33" s="22" t="s">
        <v>4</v>
      </c>
      <c r="J33" s="33">
        <v>0</v>
      </c>
    </row>
    <row r="34" s="15" customFormat="1" ht="20" customHeight="1" spans="1:10">
      <c r="A34" s="24" t="s">
        <v>128</v>
      </c>
      <c r="B34" s="21" t="s">
        <v>129</v>
      </c>
      <c r="C34" s="22" t="s">
        <v>4</v>
      </c>
      <c r="D34" s="22" t="s">
        <v>4</v>
      </c>
      <c r="E34" s="33">
        <v>0</v>
      </c>
      <c r="F34" s="24" t="s">
        <v>130</v>
      </c>
      <c r="G34" s="21" t="s">
        <v>131</v>
      </c>
      <c r="H34" s="22" t="s">
        <v>4</v>
      </c>
      <c r="I34" s="22" t="s">
        <v>4</v>
      </c>
      <c r="J34" s="33">
        <v>0</v>
      </c>
    </row>
    <row r="35" s="15" customFormat="1" ht="20" customHeight="1" spans="1:10">
      <c r="A35" s="24" t="s">
        <v>132</v>
      </c>
      <c r="B35" s="21" t="s">
        <v>133</v>
      </c>
      <c r="C35" s="22">
        <v>3527.55</v>
      </c>
      <c r="D35" s="22">
        <v>5545.56</v>
      </c>
      <c r="E35" s="33">
        <v>57.21</v>
      </c>
      <c r="F35" s="24" t="s">
        <v>134</v>
      </c>
      <c r="G35" s="21" t="s">
        <v>135</v>
      </c>
      <c r="H35" s="22" t="s">
        <v>4</v>
      </c>
      <c r="I35" s="22" t="s">
        <v>4</v>
      </c>
      <c r="J35" s="33">
        <v>0</v>
      </c>
    </row>
    <row r="36" s="15" customFormat="1" ht="20" customHeight="1" spans="1:10">
      <c r="A36" s="24" t="s">
        <v>136</v>
      </c>
      <c r="B36" s="21" t="s">
        <v>137</v>
      </c>
      <c r="C36" s="22" t="s">
        <v>4</v>
      </c>
      <c r="D36" s="22" t="s">
        <v>4</v>
      </c>
      <c r="E36" s="33">
        <v>0</v>
      </c>
      <c r="F36" s="24" t="s">
        <v>138</v>
      </c>
      <c r="G36" s="21" t="s">
        <v>139</v>
      </c>
      <c r="H36" s="22">
        <v>623.66</v>
      </c>
      <c r="I36" s="22">
        <v>312.5</v>
      </c>
      <c r="J36" s="33">
        <v>-49.89</v>
      </c>
    </row>
    <row r="37" s="15" customFormat="1" ht="20" customHeight="1" spans="1:10">
      <c r="A37" s="24" t="s">
        <v>140</v>
      </c>
      <c r="B37" s="21" t="s">
        <v>141</v>
      </c>
      <c r="C37" s="22" t="s">
        <v>4</v>
      </c>
      <c r="D37" s="22" t="s">
        <v>4</v>
      </c>
      <c r="E37" s="33">
        <v>0</v>
      </c>
      <c r="F37" s="24" t="s">
        <v>142</v>
      </c>
      <c r="G37" s="21" t="s">
        <v>143</v>
      </c>
      <c r="H37" s="22" t="s">
        <v>4</v>
      </c>
      <c r="I37" s="22" t="s">
        <v>4</v>
      </c>
      <c r="J37" s="33">
        <v>0</v>
      </c>
    </row>
    <row r="38" s="15" customFormat="1" ht="20" customHeight="1" spans="1:10">
      <c r="A38" s="24" t="s">
        <v>144</v>
      </c>
      <c r="B38" s="21" t="s">
        <v>145</v>
      </c>
      <c r="C38" s="22" t="s">
        <v>4</v>
      </c>
      <c r="D38" s="22" t="s">
        <v>4</v>
      </c>
      <c r="E38" s="33">
        <v>0</v>
      </c>
      <c r="F38" s="24" t="s">
        <v>146</v>
      </c>
      <c r="G38" s="21" t="s">
        <v>147</v>
      </c>
      <c r="H38" s="22" t="s">
        <v>4</v>
      </c>
      <c r="I38" s="22" t="s">
        <v>4</v>
      </c>
      <c r="J38" s="33">
        <v>0</v>
      </c>
    </row>
    <row r="39" s="15" customFormat="1" ht="20" customHeight="1" spans="1:10">
      <c r="A39" s="24" t="s">
        <v>148</v>
      </c>
      <c r="B39" s="21" t="s">
        <v>149</v>
      </c>
      <c r="C39" s="22" t="s">
        <v>4</v>
      </c>
      <c r="D39" s="22" t="s">
        <v>4</v>
      </c>
      <c r="E39" s="33">
        <v>0</v>
      </c>
      <c r="F39" s="25" t="s">
        <v>150</v>
      </c>
      <c r="G39" s="21" t="s">
        <v>151</v>
      </c>
      <c r="H39" s="22">
        <v>623.66</v>
      </c>
      <c r="I39" s="22">
        <v>312.5</v>
      </c>
      <c r="J39" s="33">
        <v>-49.89</v>
      </c>
    </row>
    <row r="40" s="15" customFormat="1" ht="20" customHeight="1" spans="1:10">
      <c r="A40" s="24" t="s">
        <v>152</v>
      </c>
      <c r="B40" s="21" t="s">
        <v>153</v>
      </c>
      <c r="C40" s="22" t="s">
        <v>4</v>
      </c>
      <c r="D40" s="22" t="s">
        <v>4</v>
      </c>
      <c r="E40" s="33">
        <v>0</v>
      </c>
      <c r="F40" s="25" t="s">
        <v>154</v>
      </c>
      <c r="G40" s="21" t="s">
        <v>155</v>
      </c>
      <c r="H40" s="22">
        <v>1203.32</v>
      </c>
      <c r="I40" s="22">
        <v>894.48</v>
      </c>
      <c r="J40" s="33">
        <v>-25.67</v>
      </c>
    </row>
    <row r="41" s="15" customFormat="1" ht="20" customHeight="1" spans="1:10">
      <c r="A41" s="24" t="s">
        <v>156</v>
      </c>
      <c r="B41" s="21" t="s">
        <v>157</v>
      </c>
      <c r="C41" s="22" t="s">
        <v>4</v>
      </c>
      <c r="D41" s="22" t="s">
        <v>4</v>
      </c>
      <c r="E41" s="33">
        <v>0</v>
      </c>
      <c r="F41" s="23" t="s">
        <v>158</v>
      </c>
      <c r="G41" s="21" t="s">
        <v>159</v>
      </c>
      <c r="H41" s="22" t="s">
        <v>13</v>
      </c>
      <c r="I41" s="22" t="s">
        <v>13</v>
      </c>
      <c r="J41" s="21" t="s">
        <v>13</v>
      </c>
    </row>
    <row r="42" s="15" customFormat="1" ht="20" customHeight="1" spans="1:10">
      <c r="A42" s="24" t="s">
        <v>160</v>
      </c>
      <c r="B42" s="21" t="s">
        <v>161</v>
      </c>
      <c r="C42" s="22" t="s">
        <v>4</v>
      </c>
      <c r="D42" s="22" t="s">
        <v>4</v>
      </c>
      <c r="E42" s="33">
        <v>0</v>
      </c>
      <c r="F42" s="24" t="s">
        <v>162</v>
      </c>
      <c r="G42" s="21" t="s">
        <v>163</v>
      </c>
      <c r="H42" s="22">
        <v>5278.64</v>
      </c>
      <c r="I42" s="22">
        <v>5278.64</v>
      </c>
      <c r="J42" s="33">
        <v>0</v>
      </c>
    </row>
    <row r="43" s="15" customFormat="1" ht="20" customHeight="1" spans="1:10">
      <c r="A43" s="24" t="s">
        <v>164</v>
      </c>
      <c r="B43" s="21" t="s">
        <v>165</v>
      </c>
      <c r="C43" s="22" t="s">
        <v>4</v>
      </c>
      <c r="D43" s="22">
        <v>390.73</v>
      </c>
      <c r="E43" s="33">
        <v>0</v>
      </c>
      <c r="F43" s="24" t="s">
        <v>166</v>
      </c>
      <c r="G43" s="21" t="s">
        <v>167</v>
      </c>
      <c r="H43" s="22" t="s">
        <v>4</v>
      </c>
      <c r="I43" s="22" t="s">
        <v>4</v>
      </c>
      <c r="J43" s="33">
        <v>0</v>
      </c>
    </row>
    <row r="44" s="15" customFormat="1" ht="20" customHeight="1" spans="1:10">
      <c r="A44" s="24" t="s">
        <v>168</v>
      </c>
      <c r="B44" s="21" t="s">
        <v>169</v>
      </c>
      <c r="C44" s="22" t="s">
        <v>4</v>
      </c>
      <c r="D44" s="22" t="s">
        <v>4</v>
      </c>
      <c r="E44" s="33">
        <v>0</v>
      </c>
      <c r="F44" s="24" t="s">
        <v>170</v>
      </c>
      <c r="G44" s="21" t="s">
        <v>171</v>
      </c>
      <c r="H44" s="22" t="s">
        <v>4</v>
      </c>
      <c r="I44" s="22" t="s">
        <v>4</v>
      </c>
      <c r="J44" s="33">
        <v>0</v>
      </c>
    </row>
    <row r="45" s="15" customFormat="1" ht="20" customHeight="1" spans="1:10">
      <c r="A45" s="24" t="s">
        <v>172</v>
      </c>
      <c r="B45" s="21" t="s">
        <v>173</v>
      </c>
      <c r="C45" s="22" t="s">
        <v>4</v>
      </c>
      <c r="D45" s="22" t="s">
        <v>4</v>
      </c>
      <c r="E45" s="33">
        <v>0</v>
      </c>
      <c r="F45" s="24" t="s">
        <v>174</v>
      </c>
      <c r="G45" s="21" t="s">
        <v>175</v>
      </c>
      <c r="H45" s="22" t="s">
        <v>4</v>
      </c>
      <c r="I45" s="22" t="s">
        <v>4</v>
      </c>
      <c r="J45" s="33">
        <v>0</v>
      </c>
    </row>
    <row r="46" s="15" customFormat="1" ht="20" customHeight="1" spans="1:10">
      <c r="A46" s="25" t="s">
        <v>176</v>
      </c>
      <c r="B46" s="21" t="s">
        <v>177</v>
      </c>
      <c r="C46" s="22">
        <v>3527.55</v>
      </c>
      <c r="D46" s="22">
        <v>5936.29</v>
      </c>
      <c r="E46" s="33">
        <v>68.28</v>
      </c>
      <c r="F46" s="24" t="s">
        <v>178</v>
      </c>
      <c r="G46" s="21" t="s">
        <v>179</v>
      </c>
      <c r="H46" s="22" t="s">
        <v>4</v>
      </c>
      <c r="I46" s="22" t="s">
        <v>4</v>
      </c>
      <c r="J46" s="33">
        <v>0</v>
      </c>
    </row>
    <row r="47" s="15" customFormat="1" ht="20" customHeight="1" spans="1:10">
      <c r="A47" s="24" t="s">
        <v>4</v>
      </c>
      <c r="B47" s="21" t="s">
        <v>180</v>
      </c>
      <c r="C47" s="22" t="s">
        <v>4</v>
      </c>
      <c r="D47" s="22" t="s">
        <v>4</v>
      </c>
      <c r="E47" s="33">
        <v>0</v>
      </c>
      <c r="F47" s="24" t="s">
        <v>181</v>
      </c>
      <c r="G47" s="21" t="s">
        <v>182</v>
      </c>
      <c r="H47" s="22" t="s">
        <v>4</v>
      </c>
      <c r="I47" s="22" t="s">
        <v>4</v>
      </c>
      <c r="J47" s="33">
        <v>0</v>
      </c>
    </row>
    <row r="48" s="15" customFormat="1" ht="20" customHeight="1" spans="1:10">
      <c r="A48" s="24" t="s">
        <v>4</v>
      </c>
      <c r="B48" s="21" t="s">
        <v>183</v>
      </c>
      <c r="C48" s="22" t="s">
        <v>4</v>
      </c>
      <c r="D48" s="22" t="s">
        <v>4</v>
      </c>
      <c r="E48" s="33">
        <v>0</v>
      </c>
      <c r="F48" s="24" t="s">
        <v>184</v>
      </c>
      <c r="G48" s="21" t="s">
        <v>185</v>
      </c>
      <c r="H48" s="22" t="s">
        <v>4</v>
      </c>
      <c r="I48" s="22" t="s">
        <v>4</v>
      </c>
      <c r="J48" s="33">
        <v>0</v>
      </c>
    </row>
    <row r="49" s="15" customFormat="1" ht="20" customHeight="1" spans="1:10">
      <c r="A49" s="24" t="s">
        <v>4</v>
      </c>
      <c r="B49" s="21" t="s">
        <v>186</v>
      </c>
      <c r="C49" s="22" t="s">
        <v>4</v>
      </c>
      <c r="D49" s="22" t="s">
        <v>4</v>
      </c>
      <c r="E49" s="33">
        <v>0</v>
      </c>
      <c r="F49" s="24" t="s">
        <v>187</v>
      </c>
      <c r="G49" s="21" t="s">
        <v>188</v>
      </c>
      <c r="H49" s="22" t="s">
        <v>4</v>
      </c>
      <c r="I49" s="22" t="s">
        <v>4</v>
      </c>
      <c r="J49" s="33">
        <v>0</v>
      </c>
    </row>
    <row r="50" s="15" customFormat="1" ht="20" customHeight="1" spans="1:10">
      <c r="A50" s="24" t="s">
        <v>4</v>
      </c>
      <c r="B50" s="21" t="s">
        <v>189</v>
      </c>
      <c r="C50" s="22" t="s">
        <v>4</v>
      </c>
      <c r="D50" s="22" t="s">
        <v>4</v>
      </c>
      <c r="E50" s="33">
        <v>0</v>
      </c>
      <c r="F50" s="24" t="s">
        <v>190</v>
      </c>
      <c r="G50" s="21" t="s">
        <v>191</v>
      </c>
      <c r="H50" s="22">
        <v>757.01</v>
      </c>
      <c r="I50" s="22">
        <v>757.01</v>
      </c>
      <c r="J50" s="33">
        <v>0</v>
      </c>
    </row>
    <row r="51" s="15" customFormat="1" ht="20" customHeight="1" spans="1:10">
      <c r="A51" s="24" t="s">
        <v>4</v>
      </c>
      <c r="B51" s="21" t="s">
        <v>192</v>
      </c>
      <c r="C51" s="22" t="s">
        <v>4</v>
      </c>
      <c r="D51" s="22" t="s">
        <v>4</v>
      </c>
      <c r="E51" s="33">
        <v>0</v>
      </c>
      <c r="F51" s="24" t="s">
        <v>193</v>
      </c>
      <c r="G51" s="21" t="s">
        <v>194</v>
      </c>
      <c r="H51" s="22" t="s">
        <v>4</v>
      </c>
      <c r="I51" s="22" t="s">
        <v>4</v>
      </c>
      <c r="J51" s="33">
        <v>0</v>
      </c>
    </row>
    <row r="52" s="15" customFormat="1" ht="20" customHeight="1" spans="1:10">
      <c r="A52" s="24" t="s">
        <v>4</v>
      </c>
      <c r="B52" s="21" t="s">
        <v>195</v>
      </c>
      <c r="C52" s="22" t="s">
        <v>4</v>
      </c>
      <c r="D52" s="22" t="s">
        <v>4</v>
      </c>
      <c r="E52" s="33">
        <v>0</v>
      </c>
      <c r="F52" s="24" t="s">
        <v>196</v>
      </c>
      <c r="G52" s="21" t="s">
        <v>197</v>
      </c>
      <c r="H52" s="22">
        <v>6882.96</v>
      </c>
      <c r="I52" s="22">
        <v>6526.78</v>
      </c>
      <c r="J52" s="33">
        <v>-5.17</v>
      </c>
    </row>
    <row r="53" s="15" customFormat="1" ht="20" customHeight="1" spans="1:10">
      <c r="A53" s="24" t="s">
        <v>4</v>
      </c>
      <c r="B53" s="21" t="s">
        <v>198</v>
      </c>
      <c r="C53" s="22" t="s">
        <v>4</v>
      </c>
      <c r="D53" s="22" t="s">
        <v>4</v>
      </c>
      <c r="E53" s="33">
        <v>0</v>
      </c>
      <c r="F53" s="23" t="s">
        <v>199</v>
      </c>
      <c r="G53" s="21" t="s">
        <v>200</v>
      </c>
      <c r="H53" s="22">
        <v>12918.61</v>
      </c>
      <c r="I53" s="22">
        <v>12562.43</v>
      </c>
      <c r="J53" s="33">
        <v>-2.76</v>
      </c>
    </row>
    <row r="54" s="15" customFormat="1" ht="20" customHeight="1" spans="1:10">
      <c r="A54" s="24" t="s">
        <v>4</v>
      </c>
      <c r="B54" s="21" t="s">
        <v>201</v>
      </c>
      <c r="C54" s="22" t="s">
        <v>4</v>
      </c>
      <c r="D54" s="22" t="s">
        <v>4</v>
      </c>
      <c r="E54" s="33">
        <v>0</v>
      </c>
      <c r="F54" s="24" t="s">
        <v>202</v>
      </c>
      <c r="G54" s="21" t="s">
        <v>203</v>
      </c>
      <c r="H54" s="22" t="s">
        <v>4</v>
      </c>
      <c r="I54" s="22" t="s">
        <v>4</v>
      </c>
      <c r="J54" s="33">
        <v>0</v>
      </c>
    </row>
    <row r="55" s="15" customFormat="1" ht="20" customHeight="1" spans="1:10">
      <c r="A55" s="24" t="s">
        <v>4</v>
      </c>
      <c r="B55" s="21" t="s">
        <v>204</v>
      </c>
      <c r="C55" s="22" t="s">
        <v>4</v>
      </c>
      <c r="D55" s="22" t="s">
        <v>4</v>
      </c>
      <c r="E55" s="33">
        <v>0</v>
      </c>
      <c r="F55" s="25" t="s">
        <v>205</v>
      </c>
      <c r="G55" s="21" t="s">
        <v>206</v>
      </c>
      <c r="H55" s="22">
        <v>12918.61</v>
      </c>
      <c r="I55" s="22">
        <v>12562.43</v>
      </c>
      <c r="J55" s="33">
        <v>-2.76</v>
      </c>
    </row>
    <row r="56" s="15" customFormat="1" ht="20" customHeight="1" spans="1:10">
      <c r="A56" s="25" t="s">
        <v>207</v>
      </c>
      <c r="B56" s="21" t="s">
        <v>208</v>
      </c>
      <c r="C56" s="22">
        <v>14121.93</v>
      </c>
      <c r="D56" s="22">
        <v>13456.91</v>
      </c>
      <c r="E56" s="33">
        <v>-4.71</v>
      </c>
      <c r="F56" s="25" t="s">
        <v>209</v>
      </c>
      <c r="G56" s="21" t="s">
        <v>210</v>
      </c>
      <c r="H56" s="22">
        <v>14121.93</v>
      </c>
      <c r="I56" s="22">
        <v>13456.91</v>
      </c>
      <c r="J56" s="33">
        <v>-4.71</v>
      </c>
    </row>
    <row r="57" s="15" customFormat="1" ht="20" customHeight="1" spans="1:10">
      <c r="A57" s="35" t="s">
        <v>211</v>
      </c>
      <c r="B57" s="35"/>
      <c r="C57" s="35"/>
      <c r="D57" s="35"/>
      <c r="E57" s="35"/>
      <c r="F57" s="35"/>
      <c r="G57" s="35"/>
      <c r="H57" s="35"/>
      <c r="I57" s="35"/>
      <c r="J57" s="35"/>
    </row>
    <row r="58" s="15" customFormat="1" ht="12" spans="3:10">
      <c r="C58" s="16"/>
      <c r="D58" s="16"/>
      <c r="E58" s="31"/>
      <c r="F58" s="31"/>
      <c r="G58" s="31"/>
      <c r="H58" s="16"/>
      <c r="I58" s="16"/>
      <c r="J58" s="31"/>
    </row>
  </sheetData>
  <autoFilter ref="A4:F57"/>
  <mergeCells count="3">
    <mergeCell ref="A1:J1"/>
    <mergeCell ref="A2:J2"/>
    <mergeCell ref="A3:E3"/>
  </mergeCells>
  <printOptions horizontalCentered="1"/>
  <pageMargins left="0.786805555555556" right="0.786805555555556" top="0.786805555555556" bottom="0.984027777777778" header="0.511805555555556" footer="0.313888888888889"/>
  <pageSetup paperSize="9" scale="68" orientation="portrait" horizontalDpi="600"/>
  <headerFooter scaleWithDoc="0">
    <oddFooter>&amp;C&amp;"Times New Roman"&amp;10 &amp;12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6"/>
  <sheetViews>
    <sheetView workbookViewId="0">
      <pane ySplit="3" topLeftCell="A13" activePane="bottomLeft" state="frozen"/>
      <selection/>
      <selection pane="bottomLeft" activeCell="I38" sqref="I38"/>
    </sheetView>
  </sheetViews>
  <sheetFormatPr defaultColWidth="9" defaultRowHeight="12"/>
  <cols>
    <col min="1" max="1" width="41.125" style="15" customWidth="1"/>
    <col min="2" max="2" width="4.875" style="15" customWidth="1"/>
    <col min="3" max="4" width="10.55" style="16" customWidth="1"/>
    <col min="5" max="5" width="12.875" style="31" customWidth="1"/>
    <col min="6" max="7" width="9" style="15"/>
    <col min="8" max="8" width="12" style="15"/>
    <col min="9" max="16384" width="9" style="15"/>
  </cols>
  <sheetData>
    <row r="1" s="15" customFormat="1" ht="45" customHeight="1" spans="1:5">
      <c r="A1" s="17" t="s">
        <v>212</v>
      </c>
      <c r="B1" s="17"/>
      <c r="C1" s="18"/>
      <c r="D1" s="18"/>
      <c r="E1" s="17"/>
    </row>
    <row r="2" s="15" customFormat="1" ht="20" customHeight="1" spans="1:10">
      <c r="A2" s="19" t="s">
        <v>213</v>
      </c>
      <c r="B2" s="19"/>
      <c r="C2" s="16"/>
      <c r="D2" s="16"/>
      <c r="E2" s="32"/>
      <c r="F2" s="19"/>
      <c r="G2" s="19"/>
      <c r="H2" s="19"/>
      <c r="I2" s="19"/>
      <c r="J2" s="19"/>
    </row>
    <row r="3" s="15" customFormat="1" ht="20" customHeight="1" spans="1:10">
      <c r="A3" s="20" t="s">
        <v>2</v>
      </c>
      <c r="B3" s="20"/>
      <c r="C3" s="16" t="s">
        <v>3</v>
      </c>
      <c r="D3" s="16"/>
      <c r="E3" s="32" t="s">
        <v>5</v>
      </c>
      <c r="G3" s="15" t="s">
        <v>4</v>
      </c>
      <c r="H3" s="29" t="s">
        <v>4</v>
      </c>
      <c r="I3" s="29"/>
      <c r="J3" s="30"/>
    </row>
    <row r="4" s="15" customFormat="1" ht="20" customHeight="1" spans="1:5">
      <c r="A4" s="21" t="s">
        <v>214</v>
      </c>
      <c r="B4" s="21" t="s">
        <v>7</v>
      </c>
      <c r="C4" s="22" t="s">
        <v>8</v>
      </c>
      <c r="D4" s="22" t="s">
        <v>9</v>
      </c>
      <c r="E4" s="21" t="s">
        <v>10</v>
      </c>
    </row>
    <row r="5" s="15" customFormat="1" ht="20" customHeight="1" spans="1:5">
      <c r="A5" s="23" t="s">
        <v>215</v>
      </c>
      <c r="B5" s="21" t="s">
        <v>12</v>
      </c>
      <c r="C5" s="22">
        <v>175.37</v>
      </c>
      <c r="D5" s="22">
        <v>143.54</v>
      </c>
      <c r="E5" s="33">
        <v>-18.15</v>
      </c>
    </row>
    <row r="6" s="15" customFormat="1" ht="20" customHeight="1" spans="1:5">
      <c r="A6" s="24" t="s">
        <v>216</v>
      </c>
      <c r="B6" s="21" t="s">
        <v>17</v>
      </c>
      <c r="C6" s="22">
        <v>122.31</v>
      </c>
      <c r="D6" s="22">
        <v>139.12</v>
      </c>
      <c r="E6" s="33">
        <v>13.74</v>
      </c>
    </row>
    <row r="7" s="15" customFormat="1" ht="20" customHeight="1" spans="1:5">
      <c r="A7" s="24" t="s">
        <v>217</v>
      </c>
      <c r="B7" s="21" t="s">
        <v>21</v>
      </c>
      <c r="C7" s="22">
        <v>53.06</v>
      </c>
      <c r="D7" s="22">
        <v>4.42</v>
      </c>
      <c r="E7" s="33">
        <v>-91.67</v>
      </c>
    </row>
    <row r="8" s="15" customFormat="1" ht="20" customHeight="1" spans="1:5">
      <c r="A8" s="24" t="s">
        <v>218</v>
      </c>
      <c r="B8" s="21" t="s">
        <v>25</v>
      </c>
      <c r="C8" s="22" t="s">
        <v>4</v>
      </c>
      <c r="D8" s="22" t="s">
        <v>4</v>
      </c>
      <c r="E8" s="33">
        <v>0</v>
      </c>
    </row>
    <row r="9" s="15" customFormat="1" ht="20" customHeight="1" spans="1:5">
      <c r="A9" s="24" t="s">
        <v>219</v>
      </c>
      <c r="B9" s="21" t="s">
        <v>29</v>
      </c>
      <c r="C9" s="22" t="s">
        <v>4</v>
      </c>
      <c r="D9" s="22" t="s">
        <v>4</v>
      </c>
      <c r="E9" s="33">
        <v>0</v>
      </c>
    </row>
    <row r="10" s="15" customFormat="1" ht="20" customHeight="1" spans="1:5">
      <c r="A10" s="24" t="s">
        <v>220</v>
      </c>
      <c r="B10" s="21" t="s">
        <v>33</v>
      </c>
      <c r="C10" s="22" t="s">
        <v>4</v>
      </c>
      <c r="D10" s="22" t="s">
        <v>4</v>
      </c>
      <c r="E10" s="33">
        <v>0</v>
      </c>
    </row>
    <row r="11" s="15" customFormat="1" ht="20" customHeight="1" spans="1:5">
      <c r="A11" s="23" t="s">
        <v>221</v>
      </c>
      <c r="B11" s="21" t="s">
        <v>37</v>
      </c>
      <c r="C11" s="22">
        <v>968.56</v>
      </c>
      <c r="D11" s="22">
        <v>1238.47</v>
      </c>
      <c r="E11" s="33">
        <v>27.87</v>
      </c>
    </row>
    <row r="12" s="15" customFormat="1" ht="20" customHeight="1" spans="1:5">
      <c r="A12" s="24" t="s">
        <v>222</v>
      </c>
      <c r="B12" s="21" t="s">
        <v>41</v>
      </c>
      <c r="C12" s="22">
        <v>918.47</v>
      </c>
      <c r="D12" s="22">
        <v>1028.79</v>
      </c>
      <c r="E12" s="33">
        <v>12.01</v>
      </c>
    </row>
    <row r="13" s="15" customFormat="1" ht="20" customHeight="1" spans="1:5">
      <c r="A13" s="24" t="s">
        <v>223</v>
      </c>
      <c r="B13" s="21" t="s">
        <v>45</v>
      </c>
      <c r="C13" s="22">
        <v>0.03</v>
      </c>
      <c r="D13" s="22" t="s">
        <v>4</v>
      </c>
      <c r="E13" s="33">
        <v>-100</v>
      </c>
    </row>
    <row r="14" s="15" customFormat="1" ht="20" customHeight="1" spans="1:5">
      <c r="A14" s="24" t="s">
        <v>224</v>
      </c>
      <c r="B14" s="21" t="s">
        <v>49</v>
      </c>
      <c r="C14" s="22" t="s">
        <v>4</v>
      </c>
      <c r="D14" s="22" t="s">
        <v>4</v>
      </c>
      <c r="E14" s="33">
        <v>0</v>
      </c>
    </row>
    <row r="15" s="15" customFormat="1" ht="20" customHeight="1" spans="1:5">
      <c r="A15" s="24" t="s">
        <v>225</v>
      </c>
      <c r="B15" s="21" t="s">
        <v>53</v>
      </c>
      <c r="C15" s="22" t="s">
        <v>4</v>
      </c>
      <c r="D15" s="22" t="s">
        <v>4</v>
      </c>
      <c r="E15" s="33">
        <v>0</v>
      </c>
    </row>
    <row r="16" s="15" customFormat="1" ht="20" customHeight="1" spans="1:5">
      <c r="A16" s="24" t="s">
        <v>226</v>
      </c>
      <c r="B16" s="21" t="s">
        <v>57</v>
      </c>
      <c r="C16" s="22" t="s">
        <v>4</v>
      </c>
      <c r="D16" s="22" t="s">
        <v>4</v>
      </c>
      <c r="E16" s="33">
        <v>0</v>
      </c>
    </row>
    <row r="17" s="15" customFormat="1" ht="20" customHeight="1" spans="1:5">
      <c r="A17" s="24" t="s">
        <v>227</v>
      </c>
      <c r="B17" s="21" t="s">
        <v>61</v>
      </c>
      <c r="C17" s="22" t="s">
        <v>4</v>
      </c>
      <c r="D17" s="22" t="s">
        <v>4</v>
      </c>
      <c r="E17" s="33">
        <v>0</v>
      </c>
    </row>
    <row r="18" s="15" customFormat="1" ht="20" customHeight="1" spans="1:5">
      <c r="A18" s="24" t="s">
        <v>228</v>
      </c>
      <c r="B18" s="21" t="s">
        <v>65</v>
      </c>
      <c r="C18" s="22" t="s">
        <v>4</v>
      </c>
      <c r="D18" s="22" t="s">
        <v>4</v>
      </c>
      <c r="E18" s="33">
        <v>0</v>
      </c>
    </row>
    <row r="19" s="15" customFormat="1" ht="20" customHeight="1" spans="1:5">
      <c r="A19" s="24" t="s">
        <v>229</v>
      </c>
      <c r="B19" s="21" t="s">
        <v>69</v>
      </c>
      <c r="C19" s="22" t="s">
        <v>4</v>
      </c>
      <c r="D19" s="22" t="s">
        <v>4</v>
      </c>
      <c r="E19" s="33">
        <v>0</v>
      </c>
    </row>
    <row r="20" s="15" customFormat="1" ht="20" customHeight="1" spans="1:5">
      <c r="A20" s="24" t="s">
        <v>230</v>
      </c>
      <c r="B20" s="21" t="s">
        <v>73</v>
      </c>
      <c r="C20" s="22" t="s">
        <v>4</v>
      </c>
      <c r="D20" s="22" t="s">
        <v>4</v>
      </c>
      <c r="E20" s="33">
        <v>0</v>
      </c>
    </row>
    <row r="21" s="15" customFormat="1" ht="20" customHeight="1" spans="1:5">
      <c r="A21" s="24" t="s">
        <v>231</v>
      </c>
      <c r="B21" s="21" t="s">
        <v>77</v>
      </c>
      <c r="C21" s="22">
        <v>0.57</v>
      </c>
      <c r="D21" s="22">
        <v>0.1</v>
      </c>
      <c r="E21" s="33">
        <v>-82.46</v>
      </c>
    </row>
    <row r="22" s="15" customFormat="1" ht="20" customHeight="1" spans="1:5">
      <c r="A22" s="24" t="s">
        <v>232</v>
      </c>
      <c r="B22" s="21" t="s">
        <v>81</v>
      </c>
      <c r="C22" s="22" t="s">
        <v>4</v>
      </c>
      <c r="D22" s="22" t="s">
        <v>4</v>
      </c>
      <c r="E22" s="33">
        <v>0</v>
      </c>
    </row>
    <row r="23" s="15" customFormat="1" ht="20" customHeight="1" spans="1:5">
      <c r="A23" s="24" t="s">
        <v>233</v>
      </c>
      <c r="B23" s="21" t="s">
        <v>85</v>
      </c>
      <c r="C23" s="22">
        <v>115.06</v>
      </c>
      <c r="D23" s="22">
        <v>257.58</v>
      </c>
      <c r="E23" s="33">
        <v>123.87</v>
      </c>
    </row>
    <row r="24" s="15" customFormat="1" ht="20" customHeight="1" spans="1:5">
      <c r="A24" s="24" t="s">
        <v>234</v>
      </c>
      <c r="B24" s="21" t="s">
        <v>89</v>
      </c>
      <c r="C24" s="22" t="s">
        <v>4</v>
      </c>
      <c r="D24" s="22" t="s">
        <v>4</v>
      </c>
      <c r="E24" s="33">
        <v>0</v>
      </c>
    </row>
    <row r="25" s="15" customFormat="1" ht="20" customHeight="1" spans="1:5">
      <c r="A25" s="24" t="s">
        <v>235</v>
      </c>
      <c r="B25" s="21" t="s">
        <v>93</v>
      </c>
      <c r="C25" s="22" t="s">
        <v>4</v>
      </c>
      <c r="D25" s="22" t="s">
        <v>4</v>
      </c>
      <c r="E25" s="33">
        <v>0</v>
      </c>
    </row>
    <row r="26" s="15" customFormat="1" ht="20" customHeight="1" spans="1:5">
      <c r="A26" s="24" t="s">
        <v>236</v>
      </c>
      <c r="B26" s="21" t="s">
        <v>97</v>
      </c>
      <c r="C26" s="22">
        <v>-65.57</v>
      </c>
      <c r="D26" s="22">
        <v>-48</v>
      </c>
      <c r="E26" s="33">
        <v>26.8</v>
      </c>
    </row>
    <row r="27" s="15" customFormat="1" ht="20" customHeight="1" spans="1:5">
      <c r="A27" s="24" t="s">
        <v>237</v>
      </c>
      <c r="B27" s="21" t="s">
        <v>101</v>
      </c>
      <c r="C27" s="22">
        <v>784.97</v>
      </c>
      <c r="D27" s="22">
        <v>738.76</v>
      </c>
      <c r="E27" s="33">
        <v>-5.89</v>
      </c>
    </row>
    <row r="28" s="15" customFormat="1" ht="20" customHeight="1" spans="1:5">
      <c r="A28" s="24" t="s">
        <v>238</v>
      </c>
      <c r="B28" s="21" t="s">
        <v>105</v>
      </c>
      <c r="C28" s="22" t="s">
        <v>4</v>
      </c>
      <c r="D28" s="22" t="s">
        <v>4</v>
      </c>
      <c r="E28" s="33">
        <v>0</v>
      </c>
    </row>
    <row r="29" s="15" customFormat="1" ht="20" customHeight="1" spans="1:5">
      <c r="A29" s="24" t="s">
        <v>239</v>
      </c>
      <c r="B29" s="21" t="s">
        <v>109</v>
      </c>
      <c r="C29" s="22" t="s">
        <v>4</v>
      </c>
      <c r="D29" s="22" t="s">
        <v>4</v>
      </c>
      <c r="E29" s="33">
        <v>0</v>
      </c>
    </row>
    <row r="30" s="15" customFormat="1" ht="20" customHeight="1" spans="1:5">
      <c r="A30" s="24" t="s">
        <v>240</v>
      </c>
      <c r="B30" s="21" t="s">
        <v>113</v>
      </c>
      <c r="C30" s="22" t="s">
        <v>4</v>
      </c>
      <c r="D30" s="22" t="s">
        <v>4</v>
      </c>
      <c r="E30" s="33">
        <v>0</v>
      </c>
    </row>
    <row r="31" s="15" customFormat="1" ht="20" customHeight="1" spans="1:5">
      <c r="A31" s="24" t="s">
        <v>241</v>
      </c>
      <c r="B31" s="21" t="s">
        <v>117</v>
      </c>
      <c r="C31" s="22" t="s">
        <v>4</v>
      </c>
      <c r="D31" s="22" t="s">
        <v>4</v>
      </c>
      <c r="E31" s="33">
        <v>0</v>
      </c>
    </row>
    <row r="32" s="15" customFormat="1" ht="20" customHeight="1" spans="1:5">
      <c r="A32" s="24" t="s">
        <v>242</v>
      </c>
      <c r="B32" s="21" t="s">
        <v>121</v>
      </c>
      <c r="C32" s="22" t="s">
        <v>4</v>
      </c>
      <c r="D32" s="22" t="s">
        <v>4</v>
      </c>
      <c r="E32" s="33">
        <v>0</v>
      </c>
    </row>
    <row r="33" s="15" customFormat="1" ht="20" customHeight="1" spans="1:5">
      <c r="A33" s="24" t="s">
        <v>243</v>
      </c>
      <c r="B33" s="21" t="s">
        <v>125</v>
      </c>
      <c r="C33" s="22">
        <v>15</v>
      </c>
      <c r="D33" s="22" t="s">
        <v>4</v>
      </c>
      <c r="E33" s="33">
        <v>-100</v>
      </c>
    </row>
    <row r="34" s="15" customFormat="1" ht="20" customHeight="1" spans="1:5">
      <c r="A34" s="24" t="s">
        <v>244</v>
      </c>
      <c r="B34" s="21" t="s">
        <v>129</v>
      </c>
      <c r="C34" s="22" t="s">
        <v>4</v>
      </c>
      <c r="D34" s="22" t="s">
        <v>4</v>
      </c>
      <c r="E34" s="33">
        <v>0</v>
      </c>
    </row>
    <row r="35" s="15" customFormat="1" ht="20" customHeight="1" spans="1:5">
      <c r="A35" s="24" t="s">
        <v>245</v>
      </c>
      <c r="B35" s="21" t="s">
        <v>133</v>
      </c>
      <c r="C35" s="22" t="s">
        <v>4</v>
      </c>
      <c r="D35" s="22" t="s">
        <v>4</v>
      </c>
      <c r="E35" s="33">
        <v>0</v>
      </c>
    </row>
    <row r="36" s="15" customFormat="1" ht="20" customHeight="1" spans="1:5">
      <c r="A36" s="23" t="s">
        <v>246</v>
      </c>
      <c r="B36" s="21" t="s">
        <v>137</v>
      </c>
      <c r="C36" s="22">
        <v>6.79</v>
      </c>
      <c r="D36" s="22">
        <v>-356.16</v>
      </c>
      <c r="E36" s="33">
        <v>-5353.24</v>
      </c>
    </row>
    <row r="37" s="15" customFormat="1" ht="20" customHeight="1" spans="1:5">
      <c r="A37" s="24" t="s">
        <v>247</v>
      </c>
      <c r="B37" s="21" t="s">
        <v>141</v>
      </c>
      <c r="C37" s="22">
        <v>0.63</v>
      </c>
      <c r="D37" s="22" t="s">
        <v>4</v>
      </c>
      <c r="E37" s="33">
        <v>-100</v>
      </c>
    </row>
    <row r="38" s="15" customFormat="1" ht="20" customHeight="1" spans="1:5">
      <c r="A38" s="24" t="s">
        <v>248</v>
      </c>
      <c r="B38" s="21" t="s">
        <v>145</v>
      </c>
      <c r="C38" s="22">
        <v>1.26</v>
      </c>
      <c r="D38" s="22" t="s">
        <v>4</v>
      </c>
      <c r="E38" s="33">
        <v>-100</v>
      </c>
    </row>
    <row r="39" s="15" customFormat="1" ht="20" customHeight="1" spans="1:5">
      <c r="A39" s="23" t="s">
        <v>249</v>
      </c>
      <c r="B39" s="21" t="s">
        <v>149</v>
      </c>
      <c r="C39" s="22">
        <f>C36+C37-C38</f>
        <v>6.16</v>
      </c>
      <c r="D39" s="22">
        <v>-356.16</v>
      </c>
      <c r="E39" s="33">
        <v>-5891.38</v>
      </c>
    </row>
    <row r="40" s="15" customFormat="1" ht="20" customHeight="1" spans="1:5">
      <c r="A40" s="24" t="s">
        <v>250</v>
      </c>
      <c r="B40" s="21" t="s">
        <v>153</v>
      </c>
      <c r="C40" s="22">
        <v>5.41</v>
      </c>
      <c r="D40" s="22" t="s">
        <v>4</v>
      </c>
      <c r="E40" s="33">
        <v>-100</v>
      </c>
    </row>
    <row r="41" s="15" customFormat="1" ht="20" customHeight="1" spans="1:5">
      <c r="A41" s="23" t="s">
        <v>251</v>
      </c>
      <c r="B41" s="21" t="s">
        <v>157</v>
      </c>
      <c r="C41" s="22">
        <f>C39-C40</f>
        <v>0.75</v>
      </c>
      <c r="D41" s="22">
        <v>-356.16</v>
      </c>
      <c r="E41" s="33">
        <v>-48231.08</v>
      </c>
    </row>
    <row r="42" s="15" customFormat="1" ht="20" customHeight="1" spans="1:5">
      <c r="A42" s="24" t="s">
        <v>252</v>
      </c>
      <c r="B42" s="21" t="s">
        <v>161</v>
      </c>
      <c r="C42" s="22" t="s">
        <v>4</v>
      </c>
      <c r="D42" s="22" t="s">
        <v>4</v>
      </c>
      <c r="E42" s="33">
        <v>0</v>
      </c>
    </row>
    <row r="43" s="15" customFormat="1" ht="20" customHeight="1" spans="1:5">
      <c r="A43" s="23" t="s">
        <v>253</v>
      </c>
      <c r="B43" s="21" t="s">
        <v>165</v>
      </c>
      <c r="C43" s="22">
        <f>C41</f>
        <v>0.75</v>
      </c>
      <c r="D43" s="22">
        <v>-356.16</v>
      </c>
      <c r="E43" s="33">
        <v>-48231.08</v>
      </c>
    </row>
    <row r="44" s="15" customFormat="1" ht="20" customHeight="1" spans="1:5">
      <c r="A44" s="23" t="s">
        <v>254</v>
      </c>
      <c r="B44" s="21" t="s">
        <v>169</v>
      </c>
      <c r="C44" s="22">
        <v>0.08</v>
      </c>
      <c r="D44" s="22" t="s">
        <v>4</v>
      </c>
      <c r="E44" s="33">
        <v>-100</v>
      </c>
    </row>
    <row r="45" s="15" customFormat="1" ht="20" customHeight="1" spans="1:5">
      <c r="A45" s="23" t="s">
        <v>255</v>
      </c>
      <c r="B45" s="21" t="s">
        <v>173</v>
      </c>
      <c r="C45" s="22" t="s">
        <v>4</v>
      </c>
      <c r="D45" s="22" t="s">
        <v>4</v>
      </c>
      <c r="E45" s="33">
        <v>0</v>
      </c>
    </row>
    <row r="46" s="15" customFormat="1" ht="20" customHeight="1" spans="1:1">
      <c r="A46" s="15" t="s">
        <v>211</v>
      </c>
    </row>
  </sheetData>
  <autoFilter ref="A4:C59"/>
  <mergeCells count="2">
    <mergeCell ref="A1:E1"/>
    <mergeCell ref="A2:E2"/>
  </mergeCells>
  <printOptions horizontalCentered="1"/>
  <pageMargins left="0.786805555555556" right="0.786805555555556" top="0.786805555555556" bottom="0.984027777777778" header="0.511805555555556" footer="0.313888888888889"/>
  <pageSetup paperSize="9" scale="77" orientation="portrait" horizontalDpi="600"/>
  <headerFooter alignWithMargins="0" scaleWithDoc="0">
    <oddFooter>&amp;C&amp;"Times New Roman"&amp;10 &amp;12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5"/>
  <sheetViews>
    <sheetView tabSelected="1" workbookViewId="0">
      <pane ySplit="4" topLeftCell="A13" activePane="bottomLeft" state="frozen"/>
      <selection/>
      <selection pane="bottomLeft" activeCell="G30" sqref="G30"/>
    </sheetView>
  </sheetViews>
  <sheetFormatPr defaultColWidth="9" defaultRowHeight="12"/>
  <cols>
    <col min="1" max="1" width="51.05" style="15" customWidth="1"/>
    <col min="2" max="2" width="4.375" style="15" customWidth="1"/>
    <col min="3" max="4" width="10.875" style="16" customWidth="1"/>
    <col min="5" max="5" width="49" style="15" customWidth="1"/>
    <col min="6" max="6" width="4.875" style="15" customWidth="1"/>
    <col min="7" max="8" width="10.125" style="16" customWidth="1"/>
    <col min="9" max="16384" width="9" style="15"/>
  </cols>
  <sheetData>
    <row r="1" s="15" customFormat="1" ht="41" customHeight="1" spans="1:8">
      <c r="A1" s="17" t="s">
        <v>256</v>
      </c>
      <c r="B1" s="17"/>
      <c r="C1" s="18"/>
      <c r="D1" s="18"/>
      <c r="E1" s="17"/>
      <c r="F1" s="17"/>
      <c r="G1" s="18"/>
      <c r="H1" s="18"/>
    </row>
    <row r="2" s="15" customFormat="1" ht="20" customHeight="1" spans="1:10">
      <c r="A2" s="19" t="s">
        <v>257</v>
      </c>
      <c r="B2" s="19"/>
      <c r="C2" s="16"/>
      <c r="D2" s="16"/>
      <c r="E2" s="19"/>
      <c r="F2" s="19"/>
      <c r="G2" s="16"/>
      <c r="H2" s="16"/>
      <c r="I2" s="19"/>
      <c r="J2" s="19"/>
    </row>
    <row r="3" s="15" customFormat="1" ht="20" customHeight="1" spans="1:10">
      <c r="A3" s="20" t="s">
        <v>2</v>
      </c>
      <c r="B3" s="20"/>
      <c r="C3" s="20"/>
      <c r="D3" s="20" t="s">
        <v>3</v>
      </c>
      <c r="E3" s="20"/>
      <c r="G3" s="16" t="s">
        <v>4</v>
      </c>
      <c r="H3" s="16" t="s">
        <v>5</v>
      </c>
      <c r="I3" s="29"/>
      <c r="J3" s="30"/>
    </row>
    <row r="4" s="15" customFormat="1" ht="20" customHeight="1" spans="1:8">
      <c r="A4" s="21" t="s">
        <v>258</v>
      </c>
      <c r="B4" s="21" t="s">
        <v>7</v>
      </c>
      <c r="C4" s="22" t="s">
        <v>259</v>
      </c>
      <c r="D4" s="22" t="s">
        <v>260</v>
      </c>
      <c r="E4" s="21" t="s">
        <v>261</v>
      </c>
      <c r="F4" s="21" t="s">
        <v>7</v>
      </c>
      <c r="G4" s="22" t="s">
        <v>259</v>
      </c>
      <c r="H4" s="22" t="s">
        <v>260</v>
      </c>
    </row>
    <row r="5" s="15" customFormat="1" ht="20" customHeight="1" spans="1:8">
      <c r="A5" s="23" t="s">
        <v>262</v>
      </c>
      <c r="B5" s="21" t="s">
        <v>12</v>
      </c>
      <c r="C5" s="22" t="s">
        <v>263</v>
      </c>
      <c r="D5" s="22" t="s">
        <v>263</v>
      </c>
      <c r="E5" s="24" t="s">
        <v>264</v>
      </c>
      <c r="F5" s="21" t="s">
        <v>129</v>
      </c>
      <c r="G5" s="22">
        <v>4.86</v>
      </c>
      <c r="H5" s="22"/>
    </row>
    <row r="6" s="15" customFormat="1" ht="20" customHeight="1" spans="1:8">
      <c r="A6" s="24" t="s">
        <v>265</v>
      </c>
      <c r="B6" s="21" t="s">
        <v>17</v>
      </c>
      <c r="C6" s="22">
        <v>177.12</v>
      </c>
      <c r="D6" s="22">
        <v>143.67</v>
      </c>
      <c r="E6" s="24" t="s">
        <v>266</v>
      </c>
      <c r="F6" s="21" t="s">
        <v>133</v>
      </c>
      <c r="G6" s="22" t="s">
        <v>4</v>
      </c>
      <c r="H6" s="22" t="s">
        <v>4</v>
      </c>
    </row>
    <row r="7" s="15" customFormat="1" ht="20" customHeight="1" spans="1:8">
      <c r="A7" s="24" t="s">
        <v>267</v>
      </c>
      <c r="B7" s="21" t="s">
        <v>21</v>
      </c>
      <c r="C7" s="22" t="s">
        <v>4</v>
      </c>
      <c r="D7" s="22" t="s">
        <v>4</v>
      </c>
      <c r="E7" s="24" t="s">
        <v>268</v>
      </c>
      <c r="F7" s="21" t="s">
        <v>137</v>
      </c>
      <c r="G7" s="22" t="s">
        <v>4</v>
      </c>
      <c r="H7" s="22" t="s">
        <v>4</v>
      </c>
    </row>
    <row r="8" s="15" customFormat="1" ht="20" customHeight="1" spans="1:8">
      <c r="A8" s="24" t="s">
        <v>269</v>
      </c>
      <c r="B8" s="21" t="s">
        <v>25</v>
      </c>
      <c r="C8" s="22" t="s">
        <v>4</v>
      </c>
      <c r="D8" s="22" t="s">
        <v>4</v>
      </c>
      <c r="E8" s="25" t="s">
        <v>270</v>
      </c>
      <c r="F8" s="21" t="s">
        <v>141</v>
      </c>
      <c r="G8" s="22">
        <f>G5</f>
        <v>4.86</v>
      </c>
      <c r="H8" s="22">
        <f>H5</f>
        <v>0</v>
      </c>
    </row>
    <row r="9" s="15" customFormat="1" ht="20" customHeight="1" spans="1:8">
      <c r="A9" s="24" t="s">
        <v>271</v>
      </c>
      <c r="B9" s="21" t="s">
        <v>29</v>
      </c>
      <c r="C9" s="22" t="s">
        <v>4</v>
      </c>
      <c r="D9" s="22" t="s">
        <v>4</v>
      </c>
      <c r="E9" s="24" t="s">
        <v>272</v>
      </c>
      <c r="F9" s="21" t="s">
        <v>145</v>
      </c>
      <c r="G9" s="22">
        <v>137.67</v>
      </c>
      <c r="H9" s="22">
        <v>2601</v>
      </c>
    </row>
    <row r="10" s="15" customFormat="1" ht="20" customHeight="1" spans="1:8">
      <c r="A10" s="24" t="s">
        <v>273</v>
      </c>
      <c r="B10" s="21" t="s">
        <v>33</v>
      </c>
      <c r="C10" s="22" t="s">
        <v>4</v>
      </c>
      <c r="D10" s="22" t="s">
        <v>4</v>
      </c>
      <c r="E10" s="24" t="s">
        <v>274</v>
      </c>
      <c r="F10" s="21" t="s">
        <v>149</v>
      </c>
      <c r="G10" s="22" t="s">
        <v>4</v>
      </c>
      <c r="H10" s="22" t="s">
        <v>4</v>
      </c>
    </row>
    <row r="11" s="15" customFormat="1" ht="20" customHeight="1" spans="1:8">
      <c r="A11" s="24" t="s">
        <v>275</v>
      </c>
      <c r="B11" s="21" t="s">
        <v>37</v>
      </c>
      <c r="C11" s="22" t="s">
        <v>4</v>
      </c>
      <c r="D11" s="22" t="s">
        <v>4</v>
      </c>
      <c r="E11" s="24" t="s">
        <v>276</v>
      </c>
      <c r="F11" s="21" t="s">
        <v>153</v>
      </c>
      <c r="G11" s="22" t="s">
        <v>4</v>
      </c>
      <c r="H11" s="22" t="s">
        <v>4</v>
      </c>
    </row>
    <row r="12" s="15" customFormat="1" ht="20" customHeight="1" spans="1:8">
      <c r="A12" s="24" t="s">
        <v>277</v>
      </c>
      <c r="B12" s="21" t="s">
        <v>41</v>
      </c>
      <c r="C12" s="22" t="s">
        <v>4</v>
      </c>
      <c r="D12" s="22" t="s">
        <v>4</v>
      </c>
      <c r="E12" s="24" t="s">
        <v>278</v>
      </c>
      <c r="F12" s="21" t="s">
        <v>157</v>
      </c>
      <c r="G12" s="22" t="s">
        <v>4</v>
      </c>
      <c r="H12" s="22" t="s">
        <v>4</v>
      </c>
    </row>
    <row r="13" s="15" customFormat="1" ht="20" customHeight="1" spans="1:8">
      <c r="A13" s="24" t="s">
        <v>279</v>
      </c>
      <c r="B13" s="21" t="s">
        <v>45</v>
      </c>
      <c r="C13" s="22" t="s">
        <v>4</v>
      </c>
      <c r="D13" s="22" t="s">
        <v>4</v>
      </c>
      <c r="E13" s="24" t="s">
        <v>280</v>
      </c>
      <c r="F13" s="21" t="s">
        <v>161</v>
      </c>
      <c r="G13" s="22" t="s">
        <v>4</v>
      </c>
      <c r="H13" s="22" t="s">
        <v>4</v>
      </c>
    </row>
    <row r="14" s="15" customFormat="1" ht="20" customHeight="1" spans="1:8">
      <c r="A14" s="24" t="s">
        <v>281</v>
      </c>
      <c r="B14" s="21" t="s">
        <v>49</v>
      </c>
      <c r="C14" s="22" t="s">
        <v>4</v>
      </c>
      <c r="D14" s="22" t="s">
        <v>4</v>
      </c>
      <c r="E14" s="25" t="s">
        <v>282</v>
      </c>
      <c r="F14" s="21" t="s">
        <v>165</v>
      </c>
      <c r="G14" s="22">
        <v>137.67</v>
      </c>
      <c r="H14" s="22">
        <v>2601</v>
      </c>
    </row>
    <row r="15" s="15" customFormat="1" ht="20" customHeight="1" spans="1:8">
      <c r="A15" s="24" t="s">
        <v>283</v>
      </c>
      <c r="B15" s="21" t="s">
        <v>53</v>
      </c>
      <c r="C15" s="22" t="s">
        <v>4</v>
      </c>
      <c r="D15" s="22" t="s">
        <v>4</v>
      </c>
      <c r="E15" s="25" t="s">
        <v>284</v>
      </c>
      <c r="F15" s="21" t="s">
        <v>169</v>
      </c>
      <c r="G15" s="22">
        <f>G8-G14</f>
        <v>-132.81</v>
      </c>
      <c r="H15" s="22">
        <f>H8-H14</f>
        <v>-2601</v>
      </c>
    </row>
    <row r="16" s="15" customFormat="1" ht="20" customHeight="1" spans="1:8">
      <c r="A16" s="24" t="s">
        <v>285</v>
      </c>
      <c r="B16" s="21" t="s">
        <v>57</v>
      </c>
      <c r="C16" s="22" t="s">
        <v>4</v>
      </c>
      <c r="D16" s="22" t="s">
        <v>4</v>
      </c>
      <c r="E16" s="23" t="s">
        <v>286</v>
      </c>
      <c r="F16" s="21" t="s">
        <v>173</v>
      </c>
      <c r="G16" s="22" t="s">
        <v>263</v>
      </c>
      <c r="H16" s="22" t="s">
        <v>263</v>
      </c>
    </row>
    <row r="17" s="15" customFormat="1" ht="20" customHeight="1" spans="1:8">
      <c r="A17" s="24" t="s">
        <v>287</v>
      </c>
      <c r="B17" s="21" t="s">
        <v>61</v>
      </c>
      <c r="C17" s="22" t="s">
        <v>4</v>
      </c>
      <c r="D17" s="22" t="s">
        <v>4</v>
      </c>
      <c r="E17" s="24" t="s">
        <v>288</v>
      </c>
      <c r="F17" s="21" t="s">
        <v>177</v>
      </c>
      <c r="G17" s="22" t="s">
        <v>4</v>
      </c>
      <c r="H17" s="22" t="s">
        <v>4</v>
      </c>
    </row>
    <row r="18" s="15" customFormat="1" ht="20" customHeight="1" spans="1:8">
      <c r="A18" s="24" t="s">
        <v>289</v>
      </c>
      <c r="B18" s="21" t="s">
        <v>65</v>
      </c>
      <c r="C18" s="22">
        <v>153.82</v>
      </c>
      <c r="D18" s="22">
        <v>710.8</v>
      </c>
      <c r="E18" s="24" t="s">
        <v>290</v>
      </c>
      <c r="F18" s="21" t="s">
        <v>180</v>
      </c>
      <c r="G18" s="22" t="s">
        <v>4</v>
      </c>
      <c r="H18" s="22" t="s">
        <v>4</v>
      </c>
    </row>
    <row r="19" s="15" customFormat="1" ht="20" customHeight="1" spans="1:8">
      <c r="A19" s="25" t="s">
        <v>291</v>
      </c>
      <c r="B19" s="21" t="s">
        <v>69</v>
      </c>
      <c r="C19" s="22">
        <v>330.94</v>
      </c>
      <c r="D19" s="22">
        <v>854.47</v>
      </c>
      <c r="E19" s="24" t="s">
        <v>292</v>
      </c>
      <c r="F19" s="21" t="s">
        <v>183</v>
      </c>
      <c r="G19" s="22" t="s">
        <v>4</v>
      </c>
      <c r="H19" s="22" t="s">
        <v>4</v>
      </c>
    </row>
    <row r="20" s="15" customFormat="1" ht="20" customHeight="1" spans="1:8">
      <c r="A20" s="24" t="s">
        <v>293</v>
      </c>
      <c r="B20" s="21" t="s">
        <v>73</v>
      </c>
      <c r="C20" s="22" t="s">
        <v>4</v>
      </c>
      <c r="D20" s="22" t="s">
        <v>4</v>
      </c>
      <c r="E20" s="24" t="s">
        <v>294</v>
      </c>
      <c r="F20" s="21" t="s">
        <v>186</v>
      </c>
      <c r="G20" s="22" t="s">
        <v>4</v>
      </c>
      <c r="H20" s="22" t="s">
        <v>4</v>
      </c>
    </row>
    <row r="21" s="15" customFormat="1" ht="20" customHeight="1" spans="1:8">
      <c r="A21" s="24" t="s">
        <v>295</v>
      </c>
      <c r="B21" s="21" t="s">
        <v>77</v>
      </c>
      <c r="C21" s="22" t="s">
        <v>4</v>
      </c>
      <c r="D21" s="22" t="s">
        <v>4</v>
      </c>
      <c r="E21" s="24" t="s">
        <v>296</v>
      </c>
      <c r="F21" s="21" t="s">
        <v>189</v>
      </c>
      <c r="G21" s="22" t="s">
        <v>4</v>
      </c>
      <c r="H21" s="22" t="s">
        <v>4</v>
      </c>
    </row>
    <row r="22" s="15" customFormat="1" ht="20" customHeight="1" spans="1:8">
      <c r="A22" s="24" t="s">
        <v>297</v>
      </c>
      <c r="B22" s="21" t="s">
        <v>81</v>
      </c>
      <c r="C22" s="22" t="s">
        <v>4</v>
      </c>
      <c r="D22" s="22" t="s">
        <v>4</v>
      </c>
      <c r="E22" s="25" t="s">
        <v>298</v>
      </c>
      <c r="F22" s="21" t="s">
        <v>192</v>
      </c>
      <c r="G22" s="22">
        <v>0</v>
      </c>
      <c r="H22" s="22">
        <v>0</v>
      </c>
    </row>
    <row r="23" s="15" customFormat="1" ht="20" customHeight="1" spans="1:8">
      <c r="A23" s="24" t="s">
        <v>299</v>
      </c>
      <c r="B23" s="21" t="s">
        <v>85</v>
      </c>
      <c r="C23" s="22" t="s">
        <v>4</v>
      </c>
      <c r="D23" s="22" t="s">
        <v>4</v>
      </c>
      <c r="E23" s="24" t="s">
        <v>300</v>
      </c>
      <c r="F23" s="21" t="s">
        <v>195</v>
      </c>
      <c r="G23" s="22" t="s">
        <v>4</v>
      </c>
      <c r="H23" s="22" t="s">
        <v>4</v>
      </c>
    </row>
    <row r="24" s="15" customFormat="1" ht="20" customHeight="1" spans="1:8">
      <c r="A24" s="24" t="s">
        <v>301</v>
      </c>
      <c r="B24" s="21" t="s">
        <v>89</v>
      </c>
      <c r="C24" s="22" t="s">
        <v>4</v>
      </c>
      <c r="D24" s="22" t="s">
        <v>4</v>
      </c>
      <c r="E24" s="24" t="s">
        <v>302</v>
      </c>
      <c r="F24" s="21" t="s">
        <v>198</v>
      </c>
      <c r="G24" s="22" t="s">
        <v>4</v>
      </c>
      <c r="H24" s="22" t="s">
        <v>4</v>
      </c>
    </row>
    <row r="25" s="15" customFormat="1" ht="20" customHeight="1" spans="1:8">
      <c r="A25" s="24" t="s">
        <v>303</v>
      </c>
      <c r="B25" s="21" t="s">
        <v>93</v>
      </c>
      <c r="C25" s="22" t="s">
        <v>4</v>
      </c>
      <c r="D25" s="22" t="s">
        <v>4</v>
      </c>
      <c r="E25" s="24" t="s">
        <v>304</v>
      </c>
      <c r="F25" s="21" t="s">
        <v>201</v>
      </c>
      <c r="G25" s="22" t="s">
        <v>4</v>
      </c>
      <c r="H25" s="22" t="s">
        <v>4</v>
      </c>
    </row>
    <row r="26" s="15" customFormat="1" ht="20" customHeight="1" spans="1:8">
      <c r="A26" s="24" t="s">
        <v>305</v>
      </c>
      <c r="B26" s="21" t="s">
        <v>97</v>
      </c>
      <c r="C26" s="22">
        <v>395.98</v>
      </c>
      <c r="D26" s="22">
        <v>441.39</v>
      </c>
      <c r="E26" s="24" t="s">
        <v>306</v>
      </c>
      <c r="F26" s="21" t="s">
        <v>204</v>
      </c>
      <c r="G26" s="22" t="s">
        <v>4</v>
      </c>
      <c r="H26" s="22" t="s">
        <v>4</v>
      </c>
    </row>
    <row r="27" s="15" customFormat="1" ht="20" customHeight="1" spans="1:8">
      <c r="A27" s="24" t="s">
        <v>307</v>
      </c>
      <c r="B27" s="21" t="s">
        <v>101</v>
      </c>
      <c r="C27" s="22">
        <v>21.33</v>
      </c>
      <c r="D27" s="22">
        <v>0.75</v>
      </c>
      <c r="E27" s="25" t="s">
        <v>308</v>
      </c>
      <c r="F27" s="21" t="s">
        <v>208</v>
      </c>
      <c r="G27" s="22">
        <v>0</v>
      </c>
      <c r="H27" s="22">
        <v>0</v>
      </c>
    </row>
    <row r="28" s="15" customFormat="1" ht="20" customHeight="1" spans="1:8">
      <c r="A28" s="24" t="s">
        <v>309</v>
      </c>
      <c r="B28" s="21" t="s">
        <v>105</v>
      </c>
      <c r="C28" s="22">
        <v>63.82</v>
      </c>
      <c r="D28" s="22">
        <v>649.89</v>
      </c>
      <c r="E28" s="25" t="s">
        <v>310</v>
      </c>
      <c r="F28" s="21" t="s">
        <v>15</v>
      </c>
      <c r="G28" s="22">
        <v>0</v>
      </c>
      <c r="H28" s="22">
        <v>0</v>
      </c>
    </row>
    <row r="29" s="15" customFormat="1" ht="20" customHeight="1" spans="1:8">
      <c r="A29" s="25" t="s">
        <v>311</v>
      </c>
      <c r="B29" s="21" t="s">
        <v>109</v>
      </c>
      <c r="C29" s="22">
        <v>481.13</v>
      </c>
      <c r="D29" s="22">
        <v>1092.03</v>
      </c>
      <c r="E29" s="23" t="s">
        <v>312</v>
      </c>
      <c r="F29" s="21" t="s">
        <v>19</v>
      </c>
      <c r="G29" s="22" t="s">
        <v>4</v>
      </c>
      <c r="H29" s="22" t="s">
        <v>4</v>
      </c>
    </row>
    <row r="30" s="15" customFormat="1" ht="20" customHeight="1" spans="1:8">
      <c r="A30" s="25" t="s">
        <v>313</v>
      </c>
      <c r="B30" s="21" t="s">
        <v>113</v>
      </c>
      <c r="C30" s="22">
        <v>-150.19</v>
      </c>
      <c r="D30" s="22">
        <v>-237.56</v>
      </c>
      <c r="E30" s="23" t="s">
        <v>314</v>
      </c>
      <c r="F30" s="21" t="s">
        <v>23</v>
      </c>
      <c r="G30" s="22">
        <f>C30+G15+G28</f>
        <v>-283</v>
      </c>
      <c r="H30" s="22">
        <f>D30+H15+H28</f>
        <v>-2838.56</v>
      </c>
    </row>
    <row r="31" s="15" customFormat="1" ht="20" customHeight="1" spans="1:8">
      <c r="A31" s="23" t="s">
        <v>315</v>
      </c>
      <c r="B31" s="21" t="s">
        <v>117</v>
      </c>
      <c r="C31" s="22" t="s">
        <v>263</v>
      </c>
      <c r="D31" s="22" t="s">
        <v>263</v>
      </c>
      <c r="E31" s="24" t="s">
        <v>316</v>
      </c>
      <c r="F31" s="21" t="s">
        <v>27</v>
      </c>
      <c r="G31" s="22">
        <v>10383.8</v>
      </c>
      <c r="H31" s="22">
        <f>G32</f>
        <v>10100.8</v>
      </c>
    </row>
    <row r="32" s="15" customFormat="1" ht="20" customHeight="1" spans="1:8">
      <c r="A32" s="24" t="s">
        <v>317</v>
      </c>
      <c r="B32" s="21" t="s">
        <v>121</v>
      </c>
      <c r="C32" s="22" t="s">
        <v>4</v>
      </c>
      <c r="D32" s="22" t="s">
        <v>4</v>
      </c>
      <c r="E32" s="23" t="s">
        <v>318</v>
      </c>
      <c r="F32" s="21" t="s">
        <v>31</v>
      </c>
      <c r="G32" s="22">
        <f>G30+G31</f>
        <v>10100.8</v>
      </c>
      <c r="H32" s="22">
        <f>H30+H31</f>
        <v>7262.24</v>
      </c>
    </row>
    <row r="33" s="15" customFormat="1" ht="20" customHeight="1" spans="1:8">
      <c r="A33" s="24" t="s">
        <v>319</v>
      </c>
      <c r="B33" s="21" t="s">
        <v>125</v>
      </c>
      <c r="C33" s="22" t="s">
        <v>4</v>
      </c>
      <c r="D33" s="22" t="s">
        <v>4</v>
      </c>
      <c r="E33" s="24" t="s">
        <v>4</v>
      </c>
      <c r="F33" s="21" t="s">
        <v>35</v>
      </c>
      <c r="G33" s="22" t="s">
        <v>4</v>
      </c>
      <c r="H33" s="22" t="s">
        <v>4</v>
      </c>
    </row>
    <row r="34" s="15" customFormat="1" ht="20" customHeight="1" spans="1:1">
      <c r="A34" s="15" t="s">
        <v>320</v>
      </c>
    </row>
    <row r="35" ht="13.5" spans="1:3">
      <c r="A35" s="26"/>
      <c r="B35" s="26"/>
      <c r="C35" s="27"/>
    </row>
    <row r="36" ht="13.5" spans="1:3">
      <c r="A36" s="26"/>
      <c r="B36" s="26"/>
      <c r="C36" s="27"/>
    </row>
    <row r="37" ht="13.5" spans="1:3">
      <c r="A37" s="26"/>
      <c r="B37" s="26"/>
      <c r="C37" s="27"/>
    </row>
    <row r="38" ht="13.5" spans="1:3">
      <c r="A38" s="26"/>
      <c r="B38" s="26"/>
      <c r="C38" s="27"/>
    </row>
    <row r="39" ht="13.5" spans="1:7">
      <c r="A39" s="26"/>
      <c r="B39" s="26"/>
      <c r="C39" s="27"/>
      <c r="G39" s="28"/>
    </row>
    <row r="40" ht="13.5" spans="1:3">
      <c r="A40" s="26"/>
      <c r="B40" s="26"/>
      <c r="C40" s="27"/>
    </row>
    <row r="41" ht="13.5" spans="1:3">
      <c r="A41" s="26"/>
      <c r="B41" s="26"/>
      <c r="C41" s="27"/>
    </row>
    <row r="42" ht="13.5" spans="1:3">
      <c r="A42" s="26"/>
      <c r="B42" s="26"/>
      <c r="C42" s="27"/>
    </row>
    <row r="43" ht="13.5" spans="1:3">
      <c r="A43" s="26"/>
      <c r="B43" s="26"/>
      <c r="C43" s="27"/>
    </row>
    <row r="44" ht="13.5" spans="1:3">
      <c r="A44" s="26"/>
      <c r="B44" s="26"/>
      <c r="C44" s="27"/>
    </row>
    <row r="45" ht="13.5" spans="1:1">
      <c r="A45" s="26"/>
    </row>
  </sheetData>
  <autoFilter ref="A4:D44"/>
  <mergeCells count="2">
    <mergeCell ref="A1:H1"/>
    <mergeCell ref="A2:H2"/>
  </mergeCells>
  <printOptions horizontalCentered="1"/>
  <pageMargins left="0.786805555555556" right="0.786805555555556" top="0.786805555555556" bottom="0.984027777777778" header="0.511805555555556" footer="0.313888888888889"/>
  <pageSetup paperSize="9" scale="92" orientation="portrait" horizontalDpi="600"/>
  <headerFooter alignWithMargins="0" scaleWithDoc="0">
    <oddFooter>&amp;C&amp;"Times New Roman"&amp;10 &amp;12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1"/>
  <sheetViews>
    <sheetView workbookViewId="0">
      <selection activeCell="B7" sqref="B7"/>
    </sheetView>
  </sheetViews>
  <sheetFormatPr defaultColWidth="9" defaultRowHeight="14.25" outlineLevelCol="3"/>
  <cols>
    <col min="1" max="1" width="43.625" style="3" customWidth="1"/>
    <col min="2" max="2" width="32.25" style="3" customWidth="1"/>
    <col min="3" max="3" width="9" style="3"/>
    <col min="4" max="4" width="9.25" style="3"/>
    <col min="5" max="16384" width="9" style="3"/>
  </cols>
  <sheetData>
    <row r="1" ht="66" customHeight="1" spans="1:2">
      <c r="A1" s="4" t="s">
        <v>321</v>
      </c>
      <c r="B1" s="4"/>
    </row>
    <row r="2" ht="23" customHeight="1" spans="1:4">
      <c r="A2" s="5" t="s">
        <v>322</v>
      </c>
      <c r="B2" s="5"/>
      <c r="C2" s="6"/>
      <c r="D2" s="6"/>
    </row>
    <row r="3" ht="23" customHeight="1" spans="1:4">
      <c r="A3" s="7" t="s">
        <v>2</v>
      </c>
      <c r="B3" s="8" t="s">
        <v>5</v>
      </c>
      <c r="C3" s="9"/>
      <c r="D3" s="10"/>
    </row>
    <row r="4" s="1" customFormat="1" ht="31" customHeight="1" spans="1:2">
      <c r="A4" s="11" t="s">
        <v>6</v>
      </c>
      <c r="B4" s="11" t="s">
        <v>323</v>
      </c>
    </row>
    <row r="5" s="1" customFormat="1" ht="31" customHeight="1" spans="1:2">
      <c r="A5" s="12" t="s">
        <v>324</v>
      </c>
      <c r="B5" s="11">
        <v>0</v>
      </c>
    </row>
    <row r="6" s="1" customFormat="1" ht="31" customHeight="1" spans="1:2">
      <c r="A6" s="12" t="s">
        <v>325</v>
      </c>
      <c r="B6" s="11">
        <v>1</v>
      </c>
    </row>
    <row r="7" s="1" customFormat="1" ht="31" customHeight="1" spans="1:2">
      <c r="A7" s="12" t="s">
        <v>326</v>
      </c>
      <c r="B7" s="11">
        <f>B8+B9</f>
        <v>3</v>
      </c>
    </row>
    <row r="8" s="1" customFormat="1" ht="31" customHeight="1" spans="1:2">
      <c r="A8" s="12" t="s">
        <v>327</v>
      </c>
      <c r="B8" s="11">
        <v>3</v>
      </c>
    </row>
    <row r="9" s="1" customFormat="1" ht="31" customHeight="1" spans="1:2">
      <c r="A9" s="12" t="s">
        <v>328</v>
      </c>
      <c r="B9" s="11">
        <v>0</v>
      </c>
    </row>
    <row r="10" s="2" customFormat="1" ht="31" customHeight="1" spans="1:4">
      <c r="A10" s="13" t="s">
        <v>329</v>
      </c>
      <c r="B10" s="13">
        <f>B5+B6+B7</f>
        <v>4</v>
      </c>
      <c r="D10" s="1"/>
    </row>
    <row r="16" spans="1:1">
      <c r="A16" s="14"/>
    </row>
    <row r="17" spans="1:1">
      <c r="A17" s="14"/>
    </row>
    <row r="18" spans="1:1">
      <c r="A18" s="14"/>
    </row>
    <row r="19" spans="1:1">
      <c r="A19" s="14"/>
    </row>
    <row r="20" spans="1:1">
      <c r="A20" s="14"/>
    </row>
    <row r="21" spans="1:1">
      <c r="A21" s="14"/>
    </row>
    <row r="22" spans="1:1">
      <c r="A22" s="14"/>
    </row>
    <row r="23" spans="1:1">
      <c r="A23" s="14"/>
    </row>
    <row r="24" spans="1:1">
      <c r="A24" s="14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  <row r="40" spans="1:1">
      <c r="A40" s="14"/>
    </row>
    <row r="41" spans="1:1">
      <c r="A41" s="14"/>
    </row>
    <row r="42" spans="1:1">
      <c r="A42" s="14"/>
    </row>
    <row r="43" spans="1:1">
      <c r="A43" s="14"/>
    </row>
    <row r="44" spans="1:1">
      <c r="A44" s="14"/>
    </row>
    <row r="45" spans="1:1">
      <c r="A45" s="14"/>
    </row>
    <row r="46" spans="1:1">
      <c r="A46" s="14"/>
    </row>
    <row r="47" spans="1:1">
      <c r="A47" s="14"/>
    </row>
    <row r="48" spans="1:1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  <row r="58" spans="1:1">
      <c r="A58" s="14"/>
    </row>
    <row r="59" spans="1:1">
      <c r="A59" s="14"/>
    </row>
    <row r="60" spans="1:1">
      <c r="A60" s="14"/>
    </row>
    <row r="61" spans="1:1">
      <c r="A61" s="14"/>
    </row>
    <row r="62" spans="1:1">
      <c r="A62" s="14"/>
    </row>
    <row r="63" spans="1:1">
      <c r="A63" s="14"/>
    </row>
    <row r="64" spans="1:1">
      <c r="A64" s="14"/>
    </row>
    <row r="65" spans="1:1">
      <c r="A65" s="14"/>
    </row>
    <row r="66" spans="1:1">
      <c r="A66" s="14"/>
    </row>
    <row r="67" spans="1:1">
      <c r="A67" s="14"/>
    </row>
    <row r="68" spans="1:1">
      <c r="A68" s="14"/>
    </row>
    <row r="69" spans="1:1">
      <c r="A69" s="14"/>
    </row>
    <row r="70" spans="1:1">
      <c r="A70" s="14"/>
    </row>
    <row r="71" spans="1:1">
      <c r="A71" s="14"/>
    </row>
    <row r="72" spans="1:1">
      <c r="A72" s="14"/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</sheetData>
  <mergeCells count="2">
    <mergeCell ref="A1:B1"/>
    <mergeCell ref="A2:B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资产负债表</vt:lpstr>
      <vt:lpstr>利润表 </vt:lpstr>
      <vt:lpstr>现金流量表 </vt:lpstr>
      <vt:lpstr>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财务报表-合并报表</dc:title>
  <dc:creator>qzdeng</dc:creator>
  <cp:lastModifiedBy>xiangyan</cp:lastModifiedBy>
  <dcterms:created xsi:type="dcterms:W3CDTF">2002-02-09T08:08:00Z</dcterms:created>
  <cp:lastPrinted>2024-03-24T01:43:00Z</cp:lastPrinted>
  <dcterms:modified xsi:type="dcterms:W3CDTF">2026-04-28T02:13:30Z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false</vt:bool>
  </property>
</Properties>
</file>